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15" windowWidth="19440" windowHeight="71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Лист1!$A$1:$J$201</definedName>
  </definedNames>
  <calcPr calcId="145621" iterateDelta="1E-4"/>
</workbook>
</file>

<file path=xl/calcChain.xml><?xml version="1.0" encoding="utf-8"?>
<calcChain xmlns="http://schemas.openxmlformats.org/spreadsheetml/2006/main">
  <c r="A167" i="1" l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66" i="1"/>
  <c r="F173" i="1"/>
  <c r="F175" i="1"/>
  <c r="A165" i="1"/>
  <c r="F165" i="1"/>
  <c r="F186" i="1" l="1"/>
  <c r="F170" i="1" l="1"/>
  <c r="F171" i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26" i="1"/>
  <c r="A27" i="1" s="1"/>
  <c r="A28" i="1" s="1"/>
  <c r="A29" i="1" s="1"/>
  <c r="F190" i="1" l="1"/>
  <c r="F189" i="1"/>
  <c r="J185" i="1"/>
  <c r="F185" i="1"/>
  <c r="J184" i="1"/>
  <c r="F184" i="1"/>
  <c r="F177" i="1"/>
  <c r="J166" i="1"/>
  <c r="F166" i="1"/>
  <c r="F181" i="1" l="1"/>
  <c r="F169" i="1"/>
  <c r="F172" i="1"/>
  <c r="F168" i="1"/>
  <c r="J169" i="1"/>
  <c r="J167" i="1"/>
  <c r="J168" i="1"/>
  <c r="J174" i="1"/>
  <c r="J176" i="1" l="1"/>
  <c r="J178" i="1"/>
  <c r="J182" i="1"/>
  <c r="J187" i="1"/>
  <c r="J191" i="1"/>
  <c r="F164" i="1"/>
  <c r="F178" i="1"/>
  <c r="F183" i="1" l="1"/>
  <c r="F145" i="1" l="1"/>
  <c r="A134" i="1" l="1"/>
  <c r="F158" i="1" l="1"/>
  <c r="F187" i="1" l="1"/>
  <c r="F191" i="1" l="1"/>
  <c r="F174" i="1" l="1"/>
  <c r="A153" i="1" l="1"/>
  <c r="A154" i="1" s="1"/>
  <c r="A155" i="1" s="1"/>
  <c r="A156" i="1" s="1"/>
  <c r="A157" i="1" s="1"/>
  <c r="A158" i="1" s="1"/>
  <c r="A159" i="1" s="1"/>
  <c r="A160" i="1" s="1"/>
  <c r="A161" i="1" s="1"/>
  <c r="A135" i="1"/>
  <c r="A136" i="1" s="1"/>
  <c r="A137" i="1" s="1"/>
  <c r="A138" i="1" s="1"/>
  <c r="A139" i="1" s="1"/>
  <c r="A140" i="1" s="1"/>
  <c r="A121" i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63" i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F63" i="1"/>
  <c r="F60" i="1"/>
  <c r="A32" i="1"/>
  <c r="A33" i="1" s="1"/>
  <c r="A34" i="1" s="1"/>
  <c r="A35" i="1" s="1"/>
  <c r="A36" i="1" s="1"/>
  <c r="A37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146" i="1" l="1"/>
  <c r="A147" i="1" s="1"/>
  <c r="A148" i="1" s="1"/>
  <c r="A149" i="1" s="1"/>
  <c r="A150" i="1" s="1"/>
  <c r="F134" i="1"/>
  <c r="F59" i="1"/>
  <c r="F44" i="1" l="1"/>
  <c r="F140" i="1" l="1"/>
  <c r="F182" i="1" l="1"/>
  <c r="F139" i="1"/>
  <c r="F64" i="1"/>
  <c r="F11" i="1"/>
  <c r="F176" i="1" l="1"/>
  <c r="F39" i="1"/>
  <c r="F40" i="1"/>
  <c r="F159" i="1" l="1"/>
  <c r="F179" i="1" l="1"/>
  <c r="F180" i="1"/>
  <c r="F188" i="1"/>
  <c r="F157" i="1"/>
  <c r="F138" i="1" l="1"/>
  <c r="F137" i="1"/>
  <c r="F136" i="1"/>
  <c r="F135" i="1"/>
  <c r="F133" i="1"/>
  <c r="F146" i="1"/>
  <c r="F147" i="1"/>
  <c r="F148" i="1"/>
  <c r="F149" i="1"/>
  <c r="F150" i="1"/>
  <c r="F152" i="1"/>
  <c r="F153" i="1"/>
  <c r="F154" i="1"/>
  <c r="F155" i="1"/>
  <c r="F156" i="1"/>
  <c r="F160" i="1"/>
  <c r="F161" i="1"/>
  <c r="F46" i="1" l="1"/>
  <c r="F45" i="1"/>
  <c r="F43" i="1"/>
  <c r="F14" i="1" l="1"/>
  <c r="F109" i="1" l="1"/>
  <c r="F94" i="1"/>
  <c r="F82" i="1"/>
  <c r="F81" i="1"/>
  <c r="F121" i="1" l="1"/>
  <c r="F122" i="1"/>
  <c r="F123" i="1"/>
  <c r="F124" i="1"/>
  <c r="F125" i="1"/>
  <c r="F126" i="1"/>
  <c r="F127" i="1"/>
  <c r="F128" i="1"/>
  <c r="F129" i="1"/>
  <c r="F130" i="1"/>
  <c r="F131" i="1"/>
  <c r="F120" i="1"/>
  <c r="F62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3" i="1"/>
  <c r="F84" i="1"/>
  <c r="F85" i="1"/>
  <c r="F86" i="1"/>
  <c r="F87" i="1"/>
  <c r="F88" i="1"/>
  <c r="F89" i="1"/>
  <c r="F90" i="1"/>
  <c r="F91" i="1"/>
  <c r="F92" i="1"/>
  <c r="F93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10" i="1"/>
  <c r="F111" i="1"/>
  <c r="F112" i="1"/>
  <c r="F113" i="1"/>
  <c r="F114" i="1"/>
  <c r="F115" i="1"/>
  <c r="F116" i="1"/>
  <c r="F117" i="1"/>
  <c r="F118" i="1"/>
  <c r="F41" i="1"/>
  <c r="F42" i="1"/>
  <c r="F47" i="1"/>
  <c r="F48" i="1"/>
  <c r="F49" i="1"/>
  <c r="F50" i="1"/>
  <c r="F51" i="1"/>
  <c r="F52" i="1"/>
  <c r="F53" i="1"/>
  <c r="F54" i="1"/>
  <c r="F55" i="1"/>
  <c r="F56" i="1"/>
  <c r="F57" i="1"/>
  <c r="F58" i="1"/>
  <c r="F32" i="1"/>
  <c r="F33" i="1"/>
  <c r="F34" i="1"/>
  <c r="F35" i="1"/>
  <c r="F36" i="1"/>
  <c r="F37" i="1"/>
  <c r="F31" i="1"/>
  <c r="F26" i="1"/>
  <c r="F27" i="1"/>
  <c r="F28" i="1"/>
  <c r="F29" i="1"/>
  <c r="F25" i="1"/>
  <c r="F12" i="1"/>
  <c r="F13" i="1"/>
  <c r="F15" i="1"/>
  <c r="F16" i="1"/>
  <c r="F17" i="1"/>
  <c r="F18" i="1"/>
  <c r="F19" i="1"/>
  <c r="F20" i="1"/>
  <c r="F21" i="1"/>
  <c r="F22" i="1"/>
  <c r="F23" i="1"/>
  <c r="F10" i="1"/>
  <c r="F167" i="1" l="1"/>
</calcChain>
</file>

<file path=xl/sharedStrings.xml><?xml version="1.0" encoding="utf-8"?>
<sst xmlns="http://schemas.openxmlformats.org/spreadsheetml/2006/main" count="735" uniqueCount="263">
  <si>
    <t xml:space="preserve">Прайс лист </t>
  </si>
  <si>
    <t>на 07.02.2020 г.</t>
  </si>
  <si>
    <t xml:space="preserve">№ п/п </t>
  </si>
  <si>
    <t>Наименование продукции</t>
  </si>
  <si>
    <t>Штрих-код</t>
  </si>
  <si>
    <t>Цена без НДС</t>
  </si>
  <si>
    <t>Ставка НДС</t>
  </si>
  <si>
    <t>Цена с НДС</t>
  </si>
  <si>
    <t xml:space="preserve">Кол-во в упаковке </t>
  </si>
  <si>
    <t xml:space="preserve">Срок годности </t>
  </si>
  <si>
    <t>Условия хранения</t>
  </si>
  <si>
    <t>Вомер с/г холодного копчения. Пищевая рыбная продукция.</t>
  </si>
  <si>
    <t>Камбала белобрюхая б/г холодного копчения. Пищевая рыбная продукция.</t>
  </si>
  <si>
    <t>Килька балтийская малосоленая. Пищевая рыбная продукция.</t>
  </si>
  <si>
    <t>Килька балтийская неразделанная холодного копчения. Пищевая рыбная продукция</t>
  </si>
  <si>
    <t>Минтай б/г холодного копчения 30+. Пищевая рыбная продукция.</t>
  </si>
  <si>
    <t>Окунь морской обезглавленный горячего копчения. Пищевая рыбная продукция.</t>
  </si>
  <si>
    <t>Палтус гренландский черный кусок тушки холодного копчения. Пищевая рыбная продукция.</t>
  </si>
  <si>
    <t>Путассу северная б/г холодного копчения 27+. Пищевая рыбная продукция.</t>
  </si>
  <si>
    <t>Салака балтийская н/р горячего копчения. Пищевая рыбная продукция.</t>
  </si>
  <si>
    <t>Салака балтийская неразделанная малосоленая. Пищевая рыбная продукция.</t>
  </si>
  <si>
    <t>Салака балтийская неразделанная холодного копчения. Пищевая рыбная продукция.</t>
  </si>
  <si>
    <t>Сельдь атлантическая н/р крупная горячего копчения. Пищевая рыбная продукция</t>
  </si>
  <si>
    <t>Скумбрия атлантическая б/г горячего копчения. Пищевая рыбная продукция.</t>
  </si>
  <si>
    <t>Скумбрия атлантическая б/г пряного посола. Пищевая рыбная продукция.</t>
  </si>
  <si>
    <t>Скумбрия атлантическая б/г холодного копчения. Пищевая рыбная продукция.</t>
  </si>
  <si>
    <t>Теша лосося атлантического малосоленая аквакультура. Пищевая рыбная продукция.</t>
  </si>
  <si>
    <t>Теша лосося атлантического холодного копчения.  Пищевая рыбная продукция.</t>
  </si>
  <si>
    <t>Филе сельди атлантической малосоленое на шкуре. Пищевая рыбная продукция.</t>
  </si>
  <si>
    <t>Филе сельди атлантической холодного копчения. Пищевая рыбная продукция.</t>
  </si>
  <si>
    <t>Форель филе малосоленое аквакультура. Пищевая рыбная продукция.</t>
  </si>
  <si>
    <t>Хребты лосося горячего копчения аквакультура. Пищевая рыбная продукция.</t>
  </si>
  <si>
    <t>Хребты лосося холодного копчения аквакультура. Пищевая рыбная продукция.</t>
  </si>
  <si>
    <t>Килька балт. н/р холодного копчения в/у МГС 230гр. Пищевая рыбная продукция</t>
  </si>
  <si>
    <t>Килька балт. н/р холодного копчения фас. на лоток 300г. Пищевая рыбная продукция</t>
  </si>
  <si>
    <t>Путассу северная б/г холодного копчения фас. на лоток 150г. Пищевая рыбная продукция.</t>
  </si>
  <si>
    <t>Салака балт. н/р холодного копчения в/у МГС 230гр. Пищевая рыбная продукция.</t>
  </si>
  <si>
    <t>Салака балт. н/р холодного копчения фас. на лоток 300г. Пищевая рыбная продукция</t>
  </si>
  <si>
    <t>Салака балтийская н/р горячего копчения фас. на  лоток 250г. Пищевая рыбная продукция</t>
  </si>
  <si>
    <t>Скумбрия атлантическая б/г пряного посола в/у. Пищевая рыбная продукция</t>
  </si>
  <si>
    <t>Скумбрия атлантическая б/г холодного копчения в/у. Пищевая рыбная продукция</t>
  </si>
  <si>
    <t>Скумбрия атлантическая кусочки холодного копчения в/у 200г.Пищевая рыбная продукция</t>
  </si>
  <si>
    <t>Теша лосося атлантического холодного копчения в/у 200г. Пищевая рыбная продукция</t>
  </si>
  <si>
    <t>Теша лосося атлантического малосоленая аквакультура в/у 300г.Пищевая рыбная продукция</t>
  </si>
  <si>
    <t>Форель филе малосоленое аквакультура 160г в/у Пищевая рыбная продукция.</t>
  </si>
  <si>
    <t>Пресервы Килька балт. обезглавленная холодного копчения в масле 180/130</t>
  </si>
  <si>
    <t>Пресервы Салака балт. н/р пряного посола со специями "Ленинградская"500/350</t>
  </si>
  <si>
    <t>Сельдь кусок тушки тихоокеанская малосоленая 570/485 Пищевая рыбная продукция</t>
  </si>
  <si>
    <t>Пресервы Филе сельди атлантическая на шкуре в маринаде 210/150 Маринель</t>
  </si>
  <si>
    <t>Пресервы Филе сельди атлантическая на шкуре в маринаде 280/210 Маринель</t>
  </si>
  <si>
    <t>Пресервы Филе сельди атлантическая на шкуре в масле 210/150 Маринель</t>
  </si>
  <si>
    <t>Пресервы Филе сельди атлантическая на шкуре в масле 280/210 Маринель</t>
  </si>
  <si>
    <t>Пресервы Филе сельди атлантическая обесшкуренное в горчичном соусе 270/200 Маринель</t>
  </si>
  <si>
    <t>Пресервы Филе сельди атлантическая обесшкуренное в майонезном соусе 270/200 Маринель</t>
  </si>
  <si>
    <t>Пресервы Филе сельди атлантическая обесшкуренное в масле 200/140 Маринель</t>
  </si>
  <si>
    <t>Пресервы Филе сельди атлантическая обесшкуренное в масле 270/200 Маринель</t>
  </si>
  <si>
    <t>Пресервы Филе сельди атлантическая обесшкуренное в масле со специями 270/200 Маринель</t>
  </si>
  <si>
    <t>Пресервы Филе-кусочки сельди атлантической в горчичном соусе 160/110 Маринель</t>
  </si>
  <si>
    <t>Пресервы Филе-кусочки сельди атлантической в майонезном соусе 160/110 Маринель</t>
  </si>
  <si>
    <t>Пресервы Филе-кусочки сельди атлантической в масле со специями 160/110 Маринель</t>
  </si>
  <si>
    <t>Пресервы Килька балт. пряного посола в масле 300/250</t>
  </si>
  <si>
    <t xml:space="preserve">Пресервы Килька балт. пряного посола По-шведски 230/150 </t>
  </si>
  <si>
    <t>Пресервы Килька балт. пряного посола по-Шведски 300/250</t>
  </si>
  <si>
    <t xml:space="preserve">Пресервы Килька балт. пряного посола со специями "Ленинградская"500/350 </t>
  </si>
  <si>
    <t xml:space="preserve">Пресервы Килька балт. тушка "Огонек" в острой заливке 180/130 </t>
  </si>
  <si>
    <t xml:space="preserve">Пресервы Килька обезгл. балт. пряного посола со специями "Ленинградская"500/350 </t>
  </si>
  <si>
    <t>Пресервы Сельдь атл. филе-кусочки Аромат дыма  в масле в п/э 180/130</t>
  </si>
  <si>
    <t xml:space="preserve">Пресервы Сельдь атл. филе-кусочки Аромат лука в масле 180/130 </t>
  </si>
  <si>
    <t xml:space="preserve">Пресервы Сельдь атл. филе-кусочки в ароматном масле 180/130 </t>
  </si>
  <si>
    <t>Пресервы Сельдь атл. филе-кусочки в горчичном соусе 180/130</t>
  </si>
  <si>
    <t>Пресервы Сельдь атл. филе-кусочки в майонезно-томатном соусе 180/130</t>
  </si>
  <si>
    <t>Пресервы Сельдь атл. филе-кусочки в майонезном соусе 180/130</t>
  </si>
  <si>
    <t>Пресервы Сельдь атл. филе-кусочки в майонезном соусе 320/210</t>
  </si>
  <si>
    <t xml:space="preserve">Пресервы Сельдь атл. филе-кусочки в маринаде 180/130 </t>
  </si>
  <si>
    <t>Пресервы Сельдь атл. филе-кусочки в маринаде 320/210</t>
  </si>
  <si>
    <t>Пресервы Сельдь атл. филе-кусочки в масле по-Голландски 320/220</t>
  </si>
  <si>
    <t>Пресервы Сельдь атл. филе-кусочки в пивной заливке 180/130</t>
  </si>
  <si>
    <t>Пресервы Сельдь атл. филе-кусочки в тминной заливке 180/130</t>
  </si>
  <si>
    <t>Пресервы Сельдь атл. филе-кусочки Луковка 180/130</t>
  </si>
  <si>
    <t>Пресервы Сельдь атл. филе-кусочки Мексика в масле 180/130</t>
  </si>
  <si>
    <t>Пресервы Сельдь атл. филе-кусочки со специями "S" масле 180/130</t>
  </si>
  <si>
    <t>Пресервы Сельдь атл. филе-кусочки со специями "S" масле 200/160</t>
  </si>
  <si>
    <t xml:space="preserve">Пресервы Сельдь-кусок тушки т/о в маринаде со специями Деко 400/300 </t>
  </si>
  <si>
    <t xml:space="preserve">Пресервы Сельдь-кусок тушки т/о в маринаде со специями Деко 780/550 </t>
  </si>
  <si>
    <t xml:space="preserve">Пресервы Сельдь-кусок тушки т/о в маринаде со специями Деко 500/360 </t>
  </si>
  <si>
    <t>Пресервы Сельдь-кусок тушки т/о в маринаде со специями Душистая 500/360</t>
  </si>
  <si>
    <t xml:space="preserve">Пресервы Сельдь-кусок тушки т/о в маринаде со специями Душистая 780/550 </t>
  </si>
  <si>
    <t xml:space="preserve">Пресервы Сельдь-кусок тушки т/о в маринаде со специями Мексика 500/360 </t>
  </si>
  <si>
    <t xml:space="preserve">Пресервы Сельдь-кусок тушки т/о в маринаде со специями Мексика 780/550 </t>
  </si>
  <si>
    <t>Пресервы Сельдь-кусок тушки т/о в маринаде со специями по-Шведски 500/360</t>
  </si>
  <si>
    <t>Пресервы Сельдь-кусок тушки т/о в маринаде со специями по-Шведски 780/550</t>
  </si>
  <si>
    <t>Пресервы Сельдь-кусок тушки т/о в маринаде со специями Экзотика 500/360</t>
  </si>
  <si>
    <t>Пресервы Сельдь-кусок тушки т/о в маринаде со специями Экзотика 780/550</t>
  </si>
  <si>
    <t>Пресервы Скумбрия кусок-тушки атл. в маринаде со специями Деко 400/300</t>
  </si>
  <si>
    <t>Пресервы Скумбрия кусок-тушки атл. в маринаде со специями Деко 500/360</t>
  </si>
  <si>
    <t>Пресервы Скумбрия кусок-тушки атл. в маринаде со специями Деко 780/550</t>
  </si>
  <si>
    <t>Пресервы Скумбрия кусок-тушки атл. в маринаде со специями Экзотика 500/360</t>
  </si>
  <si>
    <t>Пресервы Скумбрия кусок-тушки атл. в маринаде со специями Экзотика 780/550</t>
  </si>
  <si>
    <t>Пресервы Форель филе-кусочки Аромат дыма  в масле 180/130</t>
  </si>
  <si>
    <t>Пресервы Форель филе-кусочки Аромат лука в масле 180/130</t>
  </si>
  <si>
    <t xml:space="preserve">Пресервы Форель филе-кусочки в маринаде 180/130 </t>
  </si>
  <si>
    <t>Проодукция холодного копчения</t>
  </si>
  <si>
    <t xml:space="preserve">Продукция малосоленая </t>
  </si>
  <si>
    <t>Торговая марка Маринель</t>
  </si>
  <si>
    <t>3 кг</t>
  </si>
  <si>
    <t>2 кг</t>
  </si>
  <si>
    <t>1,5 кг</t>
  </si>
  <si>
    <t>4 кг</t>
  </si>
  <si>
    <t>12 шт</t>
  </si>
  <si>
    <t>6 шт</t>
  </si>
  <si>
    <t>8 шт</t>
  </si>
  <si>
    <t>10 шт</t>
  </si>
  <si>
    <t>15 шт</t>
  </si>
  <si>
    <t>20 шт</t>
  </si>
  <si>
    <t>45 сут</t>
  </si>
  <si>
    <t>от 0 до -8С</t>
  </si>
  <si>
    <t>15 сут</t>
  </si>
  <si>
    <t>от 0 до -4С</t>
  </si>
  <si>
    <t>60 сут</t>
  </si>
  <si>
    <t>40 сут</t>
  </si>
  <si>
    <t>90 сут</t>
  </si>
  <si>
    <t>30 сут</t>
  </si>
  <si>
    <t>от -4 до -8С</t>
  </si>
  <si>
    <t>от -2 до -8С</t>
  </si>
  <si>
    <t>от+1 до+5С</t>
  </si>
  <si>
    <t>35 сут</t>
  </si>
  <si>
    <t>от -2 до +4С</t>
  </si>
  <si>
    <t xml:space="preserve">Наименование </t>
  </si>
  <si>
    <t>Свежемороженая рыба</t>
  </si>
  <si>
    <t>Страна происхождения</t>
  </si>
  <si>
    <t>Кол-во в упаковке</t>
  </si>
  <si>
    <t>Цена без НДС за фасованную рыбу</t>
  </si>
  <si>
    <t>Россия</t>
  </si>
  <si>
    <t>22 кг</t>
  </si>
  <si>
    <t>10 кг</t>
  </si>
  <si>
    <t>вес</t>
  </si>
  <si>
    <t>20 кг</t>
  </si>
  <si>
    <t>5 кг</t>
  </si>
  <si>
    <t xml:space="preserve">Россия </t>
  </si>
  <si>
    <t>9 кг</t>
  </si>
  <si>
    <t>6 мес</t>
  </si>
  <si>
    <t>12 мес</t>
  </si>
  <si>
    <t xml:space="preserve">Вобла сушено-вяленая </t>
  </si>
  <si>
    <t>Салат Морковь по-корейски 350г</t>
  </si>
  <si>
    <t>8 шт.</t>
  </si>
  <si>
    <t>48 сут</t>
  </si>
  <si>
    <t>от -2 до +4 С</t>
  </si>
  <si>
    <t>Салат Свекла по-корейски 350г</t>
  </si>
  <si>
    <t>Салат "Свекольный" 230г</t>
  </si>
  <si>
    <t>Салат "Оливье" 230г</t>
  </si>
  <si>
    <t xml:space="preserve">Салат с сельдью "По-норвежски" с овощами 230г </t>
  </si>
  <si>
    <t>Салат с сельдью "Прибой" 230г</t>
  </si>
  <si>
    <t xml:space="preserve">Пресервы Филе сельди атл. в винной заливке 180/130 </t>
  </si>
  <si>
    <t>Пресевы Сельдь филе атл. рулеты в масле с морковью 180/130</t>
  </si>
  <si>
    <t xml:space="preserve">Пресервы Филе сельди атл. в томатном соусе с жареным луком 180/130 </t>
  </si>
  <si>
    <t>Пресервы Сельдь филе атл. в соусе тар тар 180/130</t>
  </si>
  <si>
    <t>Салат "Винегрет" 230г</t>
  </si>
  <si>
    <t>Карась сушено-вяленый</t>
  </si>
  <si>
    <t>Франция</t>
  </si>
  <si>
    <t xml:space="preserve">Лещ сушено-вяленый </t>
  </si>
  <si>
    <t>Вобла сушено-вяленая в/у</t>
  </si>
  <si>
    <t>Густера сушено-вяленая в/у</t>
  </si>
  <si>
    <t>Красноперка сушено-вяленая в/у</t>
  </si>
  <si>
    <t>Окунь сушено-вяленый в/у</t>
  </si>
  <si>
    <t>от -18 до +8 С</t>
  </si>
  <si>
    <t>Красноперка сушено-вяленая</t>
  </si>
  <si>
    <t>Щука сушено-вяленая</t>
  </si>
  <si>
    <t>Латвия</t>
  </si>
  <si>
    <t>Густера сушено-вяленая</t>
  </si>
  <si>
    <t>Чехонь сушено-вяленая</t>
  </si>
  <si>
    <t>Салака балт. н/р холодного копчения фас. на лоток 160г. Пищевая рыбная продукция</t>
  </si>
  <si>
    <t>Карась сушено-вяленый в/у</t>
  </si>
  <si>
    <t xml:space="preserve">Пресервы Сельдь атл филе-кусочки в масле с кукурузой и морковью 180/120 </t>
  </si>
  <si>
    <t xml:space="preserve">Пресервы Сельдь атл филе-кусочки в масле с морковью по-корейски 180/120 </t>
  </si>
  <si>
    <t xml:space="preserve">Пресервы Сельдь атл филе-кусочки в масле со свеклой по-корейски 180/120 </t>
  </si>
  <si>
    <t xml:space="preserve">Килька балт. н/р холодного копчения фас. на лоток 160г. Пищевая рыбная продукция </t>
  </si>
  <si>
    <t>Мойва атлантическая н/р холодного копчения.</t>
  </si>
  <si>
    <t xml:space="preserve">Лещ сушено-вяленый в/у </t>
  </si>
  <si>
    <t>Мойва атлантическая н/р холодного копчения в/у МГС 230гр</t>
  </si>
  <si>
    <t>Мойва атлантическая н/р холодного копчения фас.на лоток 250г</t>
  </si>
  <si>
    <t>Мойва атлантическая н/р холодного копчения фас.на лоток 300г</t>
  </si>
  <si>
    <t>Продукция горячего копчения</t>
  </si>
  <si>
    <t>Пресервы</t>
  </si>
  <si>
    <t xml:space="preserve">Пресервы Сельдь атл. филе-кусочки в майонезно-горчином соусе 180/130 </t>
  </si>
  <si>
    <t xml:space="preserve">Пресервы Сельдь атл. филе-кусочки в майонезно-чесночном соусе 180/130 </t>
  </si>
  <si>
    <t xml:space="preserve">Пресервы Сельдь атл. филе-кусочки "по-Скандинавски 200/130 </t>
  </si>
  <si>
    <t xml:space="preserve">Пресервы Скумбрия кусок-тушки атл. в майонезно-чесночном соусе 400/300 </t>
  </si>
  <si>
    <t>3 кк</t>
  </si>
  <si>
    <t>Салаты</t>
  </si>
  <si>
    <t>Рыба вяленая фасованая</t>
  </si>
  <si>
    <t xml:space="preserve">Рыба вяленая </t>
  </si>
  <si>
    <t xml:space="preserve"> Продукция фасованная</t>
  </si>
  <si>
    <t>Окунь сушено-вяленый</t>
  </si>
  <si>
    <t>Судак сушено-вяленый</t>
  </si>
  <si>
    <t>Горбуша дальневосточная б/г холодного копчения. Пищевая рыбная продукция.</t>
  </si>
  <si>
    <t>Горбуша дальневосточная кусочки холодного копчения в/у 200г. Пищевая рыбная продукция</t>
  </si>
  <si>
    <t>Пресервы Горбуша дальневосточная филе-кусочки в масле "Пикантное" 180/130 РБ</t>
  </si>
  <si>
    <t>Салат с горбушей "Нежный" 230г</t>
  </si>
  <si>
    <t>Мойва атлантическая н/р холодного копчения фас.на лоток 160г</t>
  </si>
  <si>
    <t>9 шт</t>
  </si>
  <si>
    <t>30 кг</t>
  </si>
  <si>
    <t>Филе горбуши дальневосточной малосоленое с паприкой 200г.в/у Пищевая рыбная продукция</t>
  </si>
  <si>
    <t>Сельдь атлантическая н/р холодного копчения 300+. Пищевая рыбная продукция.</t>
  </si>
  <si>
    <t>Сельдь атлантическая 300+ неразделанная малосоленая. Пищевая рыбная продукция.</t>
  </si>
  <si>
    <t>Сельдь атлантическая 300+ неразделанная малосоленая в/у. Пищевая рыбная продукция</t>
  </si>
  <si>
    <t>Сельдь атлантическая н/р холодного копчения 300+ в/у. Пищевая рыбная продукция</t>
  </si>
  <si>
    <t>Пресервы Ассорти из горбуши и сельди филе-кусочки в масле со специями 180/130</t>
  </si>
  <si>
    <t>Кальмар тушка</t>
  </si>
  <si>
    <t>Лемонема тушка с/м</t>
  </si>
  <si>
    <t>Вьетнам</t>
  </si>
  <si>
    <t>Плотва сушено-вяленая</t>
  </si>
  <si>
    <t>Минтай б/г  25+  св/м</t>
  </si>
  <si>
    <t>21 кг</t>
  </si>
  <si>
    <t xml:space="preserve">Хребты форели </t>
  </si>
  <si>
    <t>Горбуша б/г с/м</t>
  </si>
  <si>
    <t>Частное производственно-торговое унитарное предприятие «Иваси-Плюс»</t>
  </si>
  <si>
    <t>(УП «Иваси-Плюс»)</t>
  </si>
  <si>
    <t>УНН 390285870, ОКПО 291803072000, Витебская область, 211388 г. Орша, ул. Ленина, 230Ц</t>
  </si>
  <si>
    <t>Тел/факс: (0216)52-04-36; 22-04-34; Тел.: (0216) 52-04-39; 52-04-38; 52-04-37; 52-04-31; 56-87-01;</t>
  </si>
  <si>
    <t>e-mail: ivasiplus@mail.ru</t>
  </si>
  <si>
    <t>Торговая надавка, %</t>
  </si>
  <si>
    <t>Торговая надбавка, %</t>
  </si>
  <si>
    <t>26 кг</t>
  </si>
  <si>
    <t>Сельдь с/м н/р атлантическая 200-300</t>
  </si>
  <si>
    <t>Скумбрия 200-400  н/р с/м</t>
  </si>
  <si>
    <t>24 кг</t>
  </si>
  <si>
    <t xml:space="preserve">Скумбрия  б/г 300+ с/м </t>
  </si>
  <si>
    <t>Исландия</t>
  </si>
  <si>
    <t xml:space="preserve">Филе пангасиуса индивид. заморозки 220+ </t>
  </si>
  <si>
    <t>28 кг</t>
  </si>
  <si>
    <t>Килька с/м IQF  инд/зам 1/10 (Латвия)</t>
  </si>
  <si>
    <t>Финляндия</t>
  </si>
  <si>
    <t>26,32 кг</t>
  </si>
  <si>
    <t>Салака с/м IQF 1/10</t>
  </si>
  <si>
    <t>Аргентина б/г 200+  с/м</t>
  </si>
  <si>
    <t>Камбала  б/г ж/п</t>
  </si>
  <si>
    <t>Камбала н/р ББ ж/п с/м "2L" 1/22 Д</t>
  </si>
  <si>
    <t>33 кг</t>
  </si>
  <si>
    <t>Филе сельди н/к с/м 6-10</t>
  </si>
  <si>
    <t>Хребты лосося св/м</t>
  </si>
  <si>
    <t>Фпанция</t>
  </si>
  <si>
    <t>25 кг</t>
  </si>
  <si>
    <t>Скумбрия 400-600 н/р с/м</t>
  </si>
  <si>
    <t>Карась серебряный мороженый сорт первый весовой (Россия)</t>
  </si>
  <si>
    <t>на 30.01.2023 г.</t>
  </si>
  <si>
    <t xml:space="preserve">Килька с/м вес 1/26,44                                                               </t>
  </si>
  <si>
    <t>26,44 кг</t>
  </si>
  <si>
    <t>Палтус синекорый тушка б/х 1-2</t>
  </si>
  <si>
    <t xml:space="preserve">Салака балт.с/м 1/26,32                                                                 </t>
  </si>
  <si>
    <t>Шотландия</t>
  </si>
  <si>
    <t xml:space="preserve">Путассу с/г св/м </t>
  </si>
  <si>
    <t>Фарш из лосося 1/7,5</t>
  </si>
  <si>
    <t>7,5 кг</t>
  </si>
  <si>
    <t>Хек-тушка 80-200 IQF 1/20 с/м</t>
  </si>
  <si>
    <t>Аргентина</t>
  </si>
  <si>
    <t>Брюшки лосося 1-3 см с/м 1/13</t>
  </si>
  <si>
    <t>13 кг</t>
  </si>
  <si>
    <t>Окунь морской 300-500 б/г с/м 1/21</t>
  </si>
  <si>
    <t>Мойва морож с/г 30-40 1/20</t>
  </si>
  <si>
    <t>Норвегия</t>
  </si>
  <si>
    <t>Фарерские острова</t>
  </si>
  <si>
    <t>Корюшка европеская 12-15</t>
  </si>
  <si>
    <t>12,5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</si>
</sst>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ill="1"/>
    <xf numFmtId="0" fontId="3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/>
    <xf numFmtId="2" fontId="9" fillId="3" borderId="1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3" borderId="1" xfId="0" applyFont="1" applyFill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3766004</xdr:colOff>
      <xdr:row>0</xdr:row>
      <xdr:rowOff>54429</xdr:rowOff>
    </xdr:from>
    <xdr:to>
      <xdr:col>2</xdr:col>
      <xdr:colOff>804710</xdr:colOff>
      <xdr:row>5</xdr:row>
      <xdr:rowOff>907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71" t="18401" r="26961" b="21785"/>
        <a:stretch/>
      </xdr:blipFill>
      <xdr:spPr>
        <a:xfrm>
          <a:off x="4051754" y="54429"/>
          <a:ext cx="903135" cy="762907"/>
        </a:xfrm>
        <a:prstGeom prst="rect">
          <a:avLst/>
        </a:prstGeom>
      </xdr:spPr>
    </xdr:pic>
    <xdr:clientData/>
  </xdr:twoCellAnchor>
  <xdr:twoCellAnchor editAs="oneCell">
    <xdr:from>
      <xdr:col>2</xdr:col>
      <xdr:colOff>495300</xdr:colOff>
      <xdr:row>140</xdr:row>
      <xdr:rowOff>104775</xdr:rowOff>
    </xdr:from>
    <xdr:to>
      <xdr:col>3</xdr:col>
      <xdr:colOff>123825</xdr:colOff>
      <xdr:row>142</xdr:row>
      <xdr:rowOff>206968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71" t="18401" r="26961" b="21785"/>
        <a:stretch/>
      </xdr:blipFill>
      <xdr:spPr>
        <a:xfrm>
          <a:off x="4638675" y="41043225"/>
          <a:ext cx="657225" cy="5593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282574</xdr:colOff>
      <xdr:row>0</xdr:row>
      <xdr:rowOff>12700</xdr:rowOff>
    </xdr:from>
    <xdr:to>
      <xdr:col>4</xdr:col>
      <xdr:colOff>19050</xdr:colOff>
      <xdr:row>4</xdr:row>
      <xdr:rowOff>122464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471" t="18401" r="26961" b="21785"/>
        <a:stretch/>
      </xdr:blipFill>
      <xdr:spPr>
        <a:xfrm>
          <a:off x="1501774" y="12700"/>
          <a:ext cx="955676" cy="8717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vasiplus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1"/>
  <sheetViews>
    <sheetView tabSelected="1" view="pageBreakPreview" topLeftCell="A164" zoomScaleNormal="90" zoomScaleSheetLayoutView="100" workbookViewId="0">
      <selection activeCell="D176" sqref="D176"/>
    </sheetView>
  </sheetViews>
  <sheetFormatPr defaultRowHeight="15" x14ac:dyDescent="0.25"/>
  <cols>
    <col min="1" max="1" width="4.28515625" style="5" customWidth="1"/>
    <col min="2" max="2" width="57.85546875" style="4" customWidth="1"/>
    <col min="3" max="3" width="15.42578125" style="15" customWidth="1"/>
    <col min="4" max="4" width="8.85546875" style="18" customWidth="1"/>
    <col min="5" max="5" width="7.42578125" style="12" customWidth="1"/>
    <col min="6" max="7" width="8.42578125" style="18" customWidth="1"/>
    <col min="8" max="8" width="9" style="12" customWidth="1"/>
    <col min="9" max="9" width="10.140625" style="12" customWidth="1"/>
    <col min="10" max="10" width="13.42578125" style="12" customWidth="1"/>
    <col min="11" max="11" width="9.140625" style="3"/>
  </cols>
  <sheetData>
    <row r="1" spans="1:11" ht="12.75" customHeight="1" x14ac:dyDescent="0.25">
      <c r="A1" s="69"/>
      <c r="B1" s="69"/>
      <c r="C1" s="69"/>
      <c r="D1" s="69"/>
      <c r="E1" s="69"/>
      <c r="F1" s="69"/>
      <c r="G1" s="69"/>
      <c r="H1" s="69"/>
      <c r="I1" s="69"/>
      <c r="J1" s="69"/>
      <c r="K1" s="2"/>
    </row>
    <row r="2" spans="1:11" ht="12.75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2"/>
    </row>
    <row r="3" spans="1:11" ht="12.75" customHeight="1" x14ac:dyDescent="0.25">
      <c r="A3" s="69"/>
      <c r="B3" s="69"/>
      <c r="C3" s="69"/>
      <c r="D3" s="69"/>
      <c r="E3" s="69"/>
      <c r="F3" s="69"/>
      <c r="G3" s="69"/>
      <c r="H3" s="69"/>
      <c r="I3" s="69"/>
      <c r="J3" s="69"/>
      <c r="K3" s="2"/>
    </row>
    <row r="4" spans="1:11" ht="12.75" customHeigh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  <c r="K4" s="2"/>
    </row>
    <row r="5" spans="1:11" ht="12.75" customHeight="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2"/>
    </row>
    <row r="6" spans="1:11" ht="18.75" customHeight="1" x14ac:dyDescent="0.3">
      <c r="A6" s="70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20"/>
    </row>
    <row r="7" spans="1:11" ht="15.75" customHeight="1" x14ac:dyDescent="0.25">
      <c r="A7" s="72" t="s">
        <v>244</v>
      </c>
      <c r="B7" s="72"/>
      <c r="C7" s="72"/>
      <c r="D7" s="72"/>
      <c r="E7" s="72"/>
      <c r="F7" s="72"/>
      <c r="G7" s="72"/>
      <c r="H7" s="72"/>
      <c r="I7" s="72"/>
      <c r="J7" s="72"/>
      <c r="K7" s="1"/>
    </row>
    <row r="8" spans="1:11" ht="42" customHeight="1" x14ac:dyDescent="0.25">
      <c r="A8" s="6" t="s">
        <v>2</v>
      </c>
      <c r="B8" s="6" t="s">
        <v>3</v>
      </c>
      <c r="C8" s="13" t="s">
        <v>4</v>
      </c>
      <c r="D8" s="16" t="s">
        <v>5</v>
      </c>
      <c r="E8" s="6" t="s">
        <v>6</v>
      </c>
      <c r="F8" s="16" t="s">
        <v>7</v>
      </c>
      <c r="G8" s="16" t="s">
        <v>221</v>
      </c>
      <c r="H8" s="6" t="s">
        <v>8</v>
      </c>
      <c r="I8" s="6" t="s">
        <v>9</v>
      </c>
      <c r="J8" s="6" t="s">
        <v>10</v>
      </c>
    </row>
    <row r="9" spans="1:11" ht="16.5" customHeight="1" x14ac:dyDescent="0.25">
      <c r="A9" s="66" t="s">
        <v>101</v>
      </c>
      <c r="B9" s="67"/>
      <c r="C9" s="67"/>
      <c r="D9" s="67"/>
      <c r="E9" s="67"/>
      <c r="F9" s="67"/>
      <c r="G9" s="67"/>
      <c r="H9" s="67"/>
      <c r="I9" s="67"/>
      <c r="J9" s="68"/>
    </row>
    <row r="10" spans="1:11" ht="23.25" customHeight="1" x14ac:dyDescent="0.25">
      <c r="A10" s="25">
        <v>1</v>
      </c>
      <c r="B10" s="32" t="s">
        <v>194</v>
      </c>
      <c r="C10" s="34">
        <v>4811799001408</v>
      </c>
      <c r="D10" s="35">
        <v>22.82</v>
      </c>
      <c r="E10" s="28">
        <v>20</v>
      </c>
      <c r="F10" s="23">
        <f>D10*1.2</f>
        <v>27.384</v>
      </c>
      <c r="G10" s="28">
        <v>0</v>
      </c>
      <c r="H10" s="28" t="s">
        <v>104</v>
      </c>
      <c r="I10" s="28" t="s">
        <v>114</v>
      </c>
      <c r="J10" s="28" t="s">
        <v>115</v>
      </c>
    </row>
    <row r="11" spans="1:11" ht="23.25" customHeight="1" x14ac:dyDescent="0.25">
      <c r="A11" s="25">
        <f>A10+1</f>
        <v>2</v>
      </c>
      <c r="B11" s="32" t="s">
        <v>11</v>
      </c>
      <c r="C11" s="14">
        <v>4811799001545</v>
      </c>
      <c r="D11" s="23">
        <v>13.29</v>
      </c>
      <c r="E11" s="28">
        <v>20</v>
      </c>
      <c r="F11" s="23">
        <f>D11*1.2</f>
        <v>15.947999999999999</v>
      </c>
      <c r="G11" s="28">
        <v>0</v>
      </c>
      <c r="H11" s="28" t="s">
        <v>104</v>
      </c>
      <c r="I11" s="28" t="s">
        <v>114</v>
      </c>
      <c r="J11" s="28" t="s">
        <v>115</v>
      </c>
    </row>
    <row r="12" spans="1:11" ht="23.25" customHeight="1" x14ac:dyDescent="0.25">
      <c r="A12" s="33">
        <f t="shared" ref="A12:A23" si="0">A11+1</f>
        <v>3</v>
      </c>
      <c r="B12" s="32" t="s">
        <v>12</v>
      </c>
      <c r="C12" s="34">
        <v>4811799001422</v>
      </c>
      <c r="D12" s="35">
        <v>19.399999999999999</v>
      </c>
      <c r="E12" s="36">
        <v>20</v>
      </c>
      <c r="F12" s="35">
        <f t="shared" ref="F12:F23" si="1">D12*1.2</f>
        <v>23.279999999999998</v>
      </c>
      <c r="G12" s="28">
        <v>0</v>
      </c>
      <c r="H12" s="36" t="s">
        <v>104</v>
      </c>
      <c r="I12" s="36" t="s">
        <v>114</v>
      </c>
      <c r="J12" s="36" t="s">
        <v>115</v>
      </c>
    </row>
    <row r="13" spans="1:11" ht="23.25" customHeight="1" x14ac:dyDescent="0.25">
      <c r="A13" s="33">
        <f t="shared" si="0"/>
        <v>4</v>
      </c>
      <c r="B13" s="32" t="s">
        <v>14</v>
      </c>
      <c r="C13" s="34">
        <v>4811799001507</v>
      </c>
      <c r="D13" s="35">
        <v>10.15</v>
      </c>
      <c r="E13" s="36">
        <v>20</v>
      </c>
      <c r="F13" s="35">
        <f t="shared" si="1"/>
        <v>12.18</v>
      </c>
      <c r="G13" s="28">
        <v>0</v>
      </c>
      <c r="H13" s="36" t="s">
        <v>104</v>
      </c>
      <c r="I13" s="36" t="s">
        <v>114</v>
      </c>
      <c r="J13" s="36" t="s">
        <v>115</v>
      </c>
    </row>
    <row r="14" spans="1:11" ht="23.25" customHeight="1" x14ac:dyDescent="0.25">
      <c r="A14" s="33">
        <f t="shared" si="0"/>
        <v>5</v>
      </c>
      <c r="B14" s="32" t="s">
        <v>176</v>
      </c>
      <c r="C14" s="34">
        <v>4811799001484</v>
      </c>
      <c r="D14" s="35">
        <v>12.04</v>
      </c>
      <c r="E14" s="36">
        <v>20</v>
      </c>
      <c r="F14" s="35">
        <f t="shared" si="1"/>
        <v>14.447999999999999</v>
      </c>
      <c r="G14" s="28">
        <v>0</v>
      </c>
      <c r="H14" s="36" t="s">
        <v>104</v>
      </c>
      <c r="I14" s="36" t="s">
        <v>114</v>
      </c>
      <c r="J14" s="36" t="s">
        <v>115</v>
      </c>
    </row>
    <row r="15" spans="1:11" ht="23.25" customHeight="1" x14ac:dyDescent="0.25">
      <c r="A15" s="33">
        <f t="shared" si="0"/>
        <v>6</v>
      </c>
      <c r="B15" s="26" t="s">
        <v>15</v>
      </c>
      <c r="C15" s="14">
        <v>4811799001439</v>
      </c>
      <c r="D15" s="23">
        <v>11.18</v>
      </c>
      <c r="E15" s="28">
        <v>20</v>
      </c>
      <c r="F15" s="23">
        <f t="shared" si="1"/>
        <v>13.415999999999999</v>
      </c>
      <c r="G15" s="28">
        <v>0</v>
      </c>
      <c r="H15" s="28" t="s">
        <v>104</v>
      </c>
      <c r="I15" s="28" t="s">
        <v>114</v>
      </c>
      <c r="J15" s="28" t="s">
        <v>115</v>
      </c>
    </row>
    <row r="16" spans="1:11" ht="23.25" customHeight="1" x14ac:dyDescent="0.25">
      <c r="A16" s="33">
        <f t="shared" si="0"/>
        <v>7</v>
      </c>
      <c r="B16" s="32" t="s">
        <v>17</v>
      </c>
      <c r="C16" s="34">
        <v>4811799002245</v>
      </c>
      <c r="D16" s="35">
        <v>44.46</v>
      </c>
      <c r="E16" s="28">
        <v>20</v>
      </c>
      <c r="F16" s="23">
        <f t="shared" si="1"/>
        <v>53.351999999999997</v>
      </c>
      <c r="G16" s="28">
        <v>0</v>
      </c>
      <c r="H16" s="28" t="s">
        <v>105</v>
      </c>
      <c r="I16" s="28" t="s">
        <v>114</v>
      </c>
      <c r="J16" s="28" t="s">
        <v>115</v>
      </c>
    </row>
    <row r="17" spans="1:10" ht="23.25" customHeight="1" x14ac:dyDescent="0.25">
      <c r="A17" s="33">
        <f t="shared" si="0"/>
        <v>8</v>
      </c>
      <c r="B17" s="32" t="s">
        <v>18</v>
      </c>
      <c r="C17" s="14">
        <v>4811799001491</v>
      </c>
      <c r="D17" s="23">
        <v>12.05</v>
      </c>
      <c r="E17" s="28">
        <v>20</v>
      </c>
      <c r="F17" s="23">
        <f t="shared" si="1"/>
        <v>14.46</v>
      </c>
      <c r="G17" s="28">
        <v>0</v>
      </c>
      <c r="H17" s="28" t="s">
        <v>104</v>
      </c>
      <c r="I17" s="28" t="s">
        <v>114</v>
      </c>
      <c r="J17" s="28" t="s">
        <v>115</v>
      </c>
    </row>
    <row r="18" spans="1:10" ht="23.25" customHeight="1" x14ac:dyDescent="0.25">
      <c r="A18" s="33">
        <f t="shared" si="0"/>
        <v>9</v>
      </c>
      <c r="B18" s="32" t="s">
        <v>21</v>
      </c>
      <c r="C18" s="34">
        <v>4811799001514</v>
      </c>
      <c r="D18" s="35">
        <v>9.5299999999999994</v>
      </c>
      <c r="E18" s="36">
        <v>20</v>
      </c>
      <c r="F18" s="35">
        <f t="shared" si="1"/>
        <v>11.435999999999998</v>
      </c>
      <c r="G18" s="28">
        <v>0</v>
      </c>
      <c r="H18" s="36" t="s">
        <v>104</v>
      </c>
      <c r="I18" s="36" t="s">
        <v>114</v>
      </c>
      <c r="J18" s="36" t="s">
        <v>115</v>
      </c>
    </row>
    <row r="19" spans="1:10" ht="23.25" customHeight="1" x14ac:dyDescent="0.25">
      <c r="A19" s="33">
        <f t="shared" si="0"/>
        <v>10</v>
      </c>
      <c r="B19" s="32" t="s">
        <v>202</v>
      </c>
      <c r="C19" s="34">
        <v>4811799001521</v>
      </c>
      <c r="D19" s="35">
        <v>9.4499999999999993</v>
      </c>
      <c r="E19" s="36">
        <v>20</v>
      </c>
      <c r="F19" s="35">
        <f t="shared" si="1"/>
        <v>11.339999999999998</v>
      </c>
      <c r="G19" s="28">
        <v>0</v>
      </c>
      <c r="H19" s="36" t="s">
        <v>104</v>
      </c>
      <c r="I19" s="36" t="s">
        <v>114</v>
      </c>
      <c r="J19" s="36" t="s">
        <v>115</v>
      </c>
    </row>
    <row r="20" spans="1:10" ht="23.25" customHeight="1" x14ac:dyDescent="0.25">
      <c r="A20" s="33">
        <f t="shared" si="0"/>
        <v>11</v>
      </c>
      <c r="B20" s="32" t="s">
        <v>25</v>
      </c>
      <c r="C20" s="34">
        <v>4811799001446</v>
      </c>
      <c r="D20" s="35">
        <v>15.07</v>
      </c>
      <c r="E20" s="36">
        <v>20</v>
      </c>
      <c r="F20" s="35">
        <f t="shared" si="1"/>
        <v>18.084</v>
      </c>
      <c r="G20" s="28">
        <v>0</v>
      </c>
      <c r="H20" s="36" t="s">
        <v>104</v>
      </c>
      <c r="I20" s="36" t="s">
        <v>114</v>
      </c>
      <c r="J20" s="36" t="s">
        <v>115</v>
      </c>
    </row>
    <row r="21" spans="1:10" ht="23.25" customHeight="1" x14ac:dyDescent="0.25">
      <c r="A21" s="33">
        <f t="shared" si="0"/>
        <v>12</v>
      </c>
      <c r="B21" s="32" t="s">
        <v>27</v>
      </c>
      <c r="C21" s="34">
        <v>4811799001453</v>
      </c>
      <c r="D21" s="35">
        <v>22.1</v>
      </c>
      <c r="E21" s="36">
        <v>20</v>
      </c>
      <c r="F21" s="35">
        <f t="shared" si="1"/>
        <v>26.52</v>
      </c>
      <c r="G21" s="28">
        <v>0</v>
      </c>
      <c r="H21" s="36" t="s">
        <v>104</v>
      </c>
      <c r="I21" s="36" t="s">
        <v>114</v>
      </c>
      <c r="J21" s="36" t="s">
        <v>115</v>
      </c>
    </row>
    <row r="22" spans="1:10" ht="23.25" customHeight="1" x14ac:dyDescent="0.25">
      <c r="A22" s="33">
        <f t="shared" si="0"/>
        <v>13</v>
      </c>
      <c r="B22" s="32" t="s">
        <v>29</v>
      </c>
      <c r="C22" s="34">
        <v>4811799001460</v>
      </c>
      <c r="D22" s="35">
        <v>15.76</v>
      </c>
      <c r="E22" s="36">
        <v>20</v>
      </c>
      <c r="F22" s="35">
        <f t="shared" si="1"/>
        <v>18.911999999999999</v>
      </c>
      <c r="G22" s="28">
        <v>0</v>
      </c>
      <c r="H22" s="36" t="s">
        <v>104</v>
      </c>
      <c r="I22" s="36" t="s">
        <v>114</v>
      </c>
      <c r="J22" s="36" t="s">
        <v>115</v>
      </c>
    </row>
    <row r="23" spans="1:10" ht="23.25" customHeight="1" x14ac:dyDescent="0.25">
      <c r="A23" s="33">
        <f t="shared" si="0"/>
        <v>14</v>
      </c>
      <c r="B23" s="32" t="s">
        <v>32</v>
      </c>
      <c r="C23" s="34">
        <v>4811799001477</v>
      </c>
      <c r="D23" s="35">
        <v>14.17</v>
      </c>
      <c r="E23" s="36">
        <v>20</v>
      </c>
      <c r="F23" s="35">
        <f t="shared" si="1"/>
        <v>17.003999999999998</v>
      </c>
      <c r="G23" s="28">
        <v>0</v>
      </c>
      <c r="H23" s="36" t="s">
        <v>104</v>
      </c>
      <c r="I23" s="36" t="s">
        <v>114</v>
      </c>
      <c r="J23" s="36" t="s">
        <v>115</v>
      </c>
    </row>
    <row r="24" spans="1:10" ht="23.25" customHeight="1" x14ac:dyDescent="0.25">
      <c r="A24" s="73" t="s">
        <v>181</v>
      </c>
      <c r="B24" s="74"/>
      <c r="C24" s="74"/>
      <c r="D24" s="74"/>
      <c r="E24" s="74"/>
      <c r="F24" s="74"/>
      <c r="G24" s="74"/>
      <c r="H24" s="74"/>
      <c r="I24" s="74"/>
      <c r="J24" s="75"/>
    </row>
    <row r="25" spans="1:10" ht="23.25" customHeight="1" x14ac:dyDescent="0.25">
      <c r="A25" s="25">
        <v>15</v>
      </c>
      <c r="B25" s="32" t="s">
        <v>16</v>
      </c>
      <c r="C25" s="14">
        <v>4811799001811</v>
      </c>
      <c r="D25" s="23">
        <v>23.6</v>
      </c>
      <c r="E25" s="28">
        <v>20</v>
      </c>
      <c r="F25" s="23">
        <f>D25*1.2</f>
        <v>28.32</v>
      </c>
      <c r="G25" s="28">
        <v>0</v>
      </c>
      <c r="H25" s="28" t="s">
        <v>106</v>
      </c>
      <c r="I25" s="28" t="s">
        <v>116</v>
      </c>
      <c r="J25" s="28" t="s">
        <v>117</v>
      </c>
    </row>
    <row r="26" spans="1:10" ht="23.25" customHeight="1" x14ac:dyDescent="0.25">
      <c r="A26" s="33">
        <f>A25+1</f>
        <v>16</v>
      </c>
      <c r="B26" s="32" t="s">
        <v>19</v>
      </c>
      <c r="C26" s="34">
        <v>4811799001613</v>
      </c>
      <c r="D26" s="35">
        <v>10.42</v>
      </c>
      <c r="E26" s="36">
        <v>20</v>
      </c>
      <c r="F26" s="35">
        <f t="shared" ref="F26:F29" si="2">D26*1.2</f>
        <v>12.504</v>
      </c>
      <c r="G26" s="28">
        <v>0</v>
      </c>
      <c r="H26" s="36" t="s">
        <v>105</v>
      </c>
      <c r="I26" s="36" t="s">
        <v>116</v>
      </c>
      <c r="J26" s="36" t="s">
        <v>117</v>
      </c>
    </row>
    <row r="27" spans="1:10" ht="22.5" customHeight="1" x14ac:dyDescent="0.25">
      <c r="A27" s="33">
        <f t="shared" ref="A27:A29" si="3">A26+1</f>
        <v>17</v>
      </c>
      <c r="B27" s="32" t="s">
        <v>22</v>
      </c>
      <c r="C27" s="34">
        <v>4811799001620</v>
      </c>
      <c r="D27" s="35">
        <v>10.58</v>
      </c>
      <c r="E27" s="36">
        <v>20</v>
      </c>
      <c r="F27" s="23">
        <f t="shared" si="2"/>
        <v>12.696</v>
      </c>
      <c r="G27" s="28">
        <v>0</v>
      </c>
      <c r="H27" s="28" t="s">
        <v>105</v>
      </c>
      <c r="I27" s="28" t="s">
        <v>116</v>
      </c>
      <c r="J27" s="28" t="s">
        <v>117</v>
      </c>
    </row>
    <row r="28" spans="1:10" ht="23.25" customHeight="1" x14ac:dyDescent="0.25">
      <c r="A28" s="33">
        <f t="shared" si="3"/>
        <v>18</v>
      </c>
      <c r="B28" s="32" t="s">
        <v>23</v>
      </c>
      <c r="C28" s="34">
        <v>4811799001590</v>
      </c>
      <c r="D28" s="35">
        <v>15.96</v>
      </c>
      <c r="E28" s="36">
        <v>20</v>
      </c>
      <c r="F28" s="35">
        <f t="shared" si="2"/>
        <v>19.152000000000001</v>
      </c>
      <c r="G28" s="28">
        <v>0</v>
      </c>
      <c r="H28" s="36" t="s">
        <v>105</v>
      </c>
      <c r="I28" s="36" t="s">
        <v>116</v>
      </c>
      <c r="J28" s="36" t="s">
        <v>117</v>
      </c>
    </row>
    <row r="29" spans="1:10" ht="23.25" customHeight="1" x14ac:dyDescent="0.25">
      <c r="A29" s="33">
        <f t="shared" si="3"/>
        <v>19</v>
      </c>
      <c r="B29" s="32" t="s">
        <v>31</v>
      </c>
      <c r="C29" s="34">
        <v>4811799001606</v>
      </c>
      <c r="D29" s="35">
        <v>16.18</v>
      </c>
      <c r="E29" s="36">
        <v>20</v>
      </c>
      <c r="F29" s="35">
        <f t="shared" si="2"/>
        <v>19.416</v>
      </c>
      <c r="G29" s="28">
        <v>0</v>
      </c>
      <c r="H29" s="36" t="s">
        <v>104</v>
      </c>
      <c r="I29" s="36" t="s">
        <v>116</v>
      </c>
      <c r="J29" s="36" t="s">
        <v>117</v>
      </c>
    </row>
    <row r="30" spans="1:10" ht="23.25" customHeight="1" x14ac:dyDescent="0.25">
      <c r="A30" s="73" t="s">
        <v>102</v>
      </c>
      <c r="B30" s="74"/>
      <c r="C30" s="74"/>
      <c r="D30" s="74"/>
      <c r="E30" s="74"/>
      <c r="F30" s="74"/>
      <c r="G30" s="74"/>
      <c r="H30" s="74"/>
      <c r="I30" s="74"/>
      <c r="J30" s="75"/>
    </row>
    <row r="31" spans="1:10" ht="23.25" customHeight="1" x14ac:dyDescent="0.25">
      <c r="A31" s="25">
        <v>20</v>
      </c>
      <c r="B31" s="32" t="s">
        <v>13</v>
      </c>
      <c r="C31" s="34">
        <v>4811799001323</v>
      </c>
      <c r="D31" s="35">
        <v>6.42</v>
      </c>
      <c r="E31" s="36">
        <v>20</v>
      </c>
      <c r="F31" s="23">
        <f>D31*1.2</f>
        <v>7.7039999999999997</v>
      </c>
      <c r="G31" s="28">
        <v>0</v>
      </c>
      <c r="H31" s="28" t="s">
        <v>107</v>
      </c>
      <c r="I31" s="28" t="s">
        <v>118</v>
      </c>
      <c r="J31" s="28" t="s">
        <v>122</v>
      </c>
    </row>
    <row r="32" spans="1:10" ht="23.25" customHeight="1" x14ac:dyDescent="0.25">
      <c r="A32" s="25">
        <f>A31+1</f>
        <v>21</v>
      </c>
      <c r="B32" s="32" t="s">
        <v>20</v>
      </c>
      <c r="C32" s="34">
        <v>4811799001330</v>
      </c>
      <c r="D32" s="35">
        <v>6.44</v>
      </c>
      <c r="E32" s="36">
        <v>20</v>
      </c>
      <c r="F32" s="23">
        <f t="shared" ref="F32:F37" si="4">D32*1.2</f>
        <v>7.7279999999999998</v>
      </c>
      <c r="G32" s="28">
        <v>0</v>
      </c>
      <c r="H32" s="28" t="s">
        <v>107</v>
      </c>
      <c r="I32" s="28" t="s">
        <v>118</v>
      </c>
      <c r="J32" s="28" t="s">
        <v>122</v>
      </c>
    </row>
    <row r="33" spans="1:11" ht="23.25" customHeight="1" x14ac:dyDescent="0.25">
      <c r="A33" s="33">
        <f t="shared" ref="A33:A37" si="5">A32+1</f>
        <v>22</v>
      </c>
      <c r="B33" s="32" t="s">
        <v>203</v>
      </c>
      <c r="C33" s="34">
        <v>4811799001347</v>
      </c>
      <c r="D33" s="35">
        <v>7.51</v>
      </c>
      <c r="E33" s="36">
        <v>20</v>
      </c>
      <c r="F33" s="35">
        <f t="shared" si="4"/>
        <v>9.0119999999999987</v>
      </c>
      <c r="G33" s="28">
        <v>0</v>
      </c>
      <c r="H33" s="36" t="s">
        <v>107</v>
      </c>
      <c r="I33" s="36" t="s">
        <v>119</v>
      </c>
      <c r="J33" s="36" t="s">
        <v>123</v>
      </c>
    </row>
    <row r="34" spans="1:11" ht="23.25" customHeight="1" x14ac:dyDescent="0.25">
      <c r="A34" s="33">
        <f t="shared" si="5"/>
        <v>23</v>
      </c>
      <c r="B34" s="32" t="s">
        <v>24</v>
      </c>
      <c r="C34" s="34">
        <v>4811799001361</v>
      </c>
      <c r="D34" s="35">
        <v>13.52</v>
      </c>
      <c r="E34" s="36">
        <v>20</v>
      </c>
      <c r="F34" s="35">
        <f t="shared" si="4"/>
        <v>16.224</v>
      </c>
      <c r="G34" s="28">
        <v>0</v>
      </c>
      <c r="H34" s="36" t="s">
        <v>107</v>
      </c>
      <c r="I34" s="36" t="s">
        <v>120</v>
      </c>
      <c r="J34" s="36" t="s">
        <v>123</v>
      </c>
    </row>
    <row r="35" spans="1:11" ht="23.25" customHeight="1" x14ac:dyDescent="0.25">
      <c r="A35" s="33">
        <f t="shared" si="5"/>
        <v>24</v>
      </c>
      <c r="B35" s="32" t="s">
        <v>26</v>
      </c>
      <c r="C35" s="34">
        <v>4811799001378</v>
      </c>
      <c r="D35" s="35">
        <v>15.1</v>
      </c>
      <c r="E35" s="36">
        <v>20</v>
      </c>
      <c r="F35" s="35">
        <f t="shared" si="4"/>
        <v>18.119999999999997</v>
      </c>
      <c r="G35" s="28">
        <v>0</v>
      </c>
      <c r="H35" s="36" t="s">
        <v>105</v>
      </c>
      <c r="I35" s="36" t="s">
        <v>120</v>
      </c>
      <c r="J35" s="36" t="s">
        <v>122</v>
      </c>
    </row>
    <row r="36" spans="1:11" ht="23.25" customHeight="1" x14ac:dyDescent="0.25">
      <c r="A36" s="33">
        <f t="shared" si="5"/>
        <v>25</v>
      </c>
      <c r="B36" s="32" t="s">
        <v>28</v>
      </c>
      <c r="C36" s="34">
        <v>4811799001385</v>
      </c>
      <c r="D36" s="35">
        <v>12.76</v>
      </c>
      <c r="E36" s="36">
        <v>20</v>
      </c>
      <c r="F36" s="35">
        <f t="shared" si="4"/>
        <v>15.311999999999999</v>
      </c>
      <c r="G36" s="28">
        <v>0</v>
      </c>
      <c r="H36" s="36" t="s">
        <v>107</v>
      </c>
      <c r="I36" s="36" t="s">
        <v>121</v>
      </c>
      <c r="J36" s="36" t="s">
        <v>123</v>
      </c>
    </row>
    <row r="37" spans="1:11" ht="23.25" customHeight="1" x14ac:dyDescent="0.25">
      <c r="A37" s="33">
        <f t="shared" si="5"/>
        <v>26</v>
      </c>
      <c r="B37" s="32" t="s">
        <v>30</v>
      </c>
      <c r="C37" s="34">
        <v>4811799001392</v>
      </c>
      <c r="D37" s="35">
        <v>59.04</v>
      </c>
      <c r="E37" s="36">
        <v>20</v>
      </c>
      <c r="F37" s="35">
        <f t="shared" si="4"/>
        <v>70.847999999999999</v>
      </c>
      <c r="G37" s="28">
        <v>0</v>
      </c>
      <c r="H37" s="36" t="s">
        <v>135</v>
      </c>
      <c r="I37" s="36" t="s">
        <v>121</v>
      </c>
      <c r="J37" s="36" t="s">
        <v>122</v>
      </c>
    </row>
    <row r="38" spans="1:11" s="10" customFormat="1" ht="23.25" customHeight="1" x14ac:dyDescent="0.25">
      <c r="A38" s="76" t="s">
        <v>191</v>
      </c>
      <c r="B38" s="77"/>
      <c r="C38" s="77"/>
      <c r="D38" s="77"/>
      <c r="E38" s="77"/>
      <c r="F38" s="77"/>
      <c r="G38" s="77"/>
      <c r="H38" s="77"/>
      <c r="I38" s="77"/>
      <c r="J38" s="78"/>
      <c r="K38" s="9"/>
    </row>
    <row r="39" spans="1:11" ht="23.25" customHeight="1" x14ac:dyDescent="0.25">
      <c r="A39" s="33">
        <v>27</v>
      </c>
      <c r="B39" s="32" t="s">
        <v>195</v>
      </c>
      <c r="C39" s="34">
        <v>4811799000203</v>
      </c>
      <c r="D39" s="24">
        <v>5.9</v>
      </c>
      <c r="E39" s="36">
        <v>20</v>
      </c>
      <c r="F39" s="19">
        <f>D39*1.2</f>
        <v>7.08</v>
      </c>
      <c r="G39" s="28">
        <v>0</v>
      </c>
      <c r="H39" s="11" t="s">
        <v>108</v>
      </c>
      <c r="I39" s="11" t="s">
        <v>114</v>
      </c>
      <c r="J39" s="11" t="s">
        <v>124</v>
      </c>
    </row>
    <row r="40" spans="1:11" ht="23.25" customHeight="1" x14ac:dyDescent="0.25">
      <c r="A40" s="33">
        <f>A39+1</f>
        <v>28</v>
      </c>
      <c r="B40" s="32" t="s">
        <v>33</v>
      </c>
      <c r="C40" s="34">
        <v>4811799001774</v>
      </c>
      <c r="D40" s="24">
        <v>3.12</v>
      </c>
      <c r="E40" s="36">
        <v>20</v>
      </c>
      <c r="F40" s="19">
        <f t="shared" ref="F40" si="6">D40*1.2</f>
        <v>3.7439999999999998</v>
      </c>
      <c r="G40" s="28">
        <v>0</v>
      </c>
      <c r="H40" s="11" t="s">
        <v>108</v>
      </c>
      <c r="I40" s="11" t="s">
        <v>114</v>
      </c>
      <c r="J40" s="11" t="s">
        <v>124</v>
      </c>
    </row>
    <row r="41" spans="1:11" ht="23.25" customHeight="1" x14ac:dyDescent="0.25">
      <c r="A41" s="33">
        <f t="shared" ref="A41:A60" si="7">A40+1</f>
        <v>29</v>
      </c>
      <c r="B41" s="32" t="s">
        <v>34</v>
      </c>
      <c r="C41" s="34">
        <v>4811799000647</v>
      </c>
      <c r="D41" s="24">
        <v>4.22</v>
      </c>
      <c r="E41" s="36">
        <v>20</v>
      </c>
      <c r="F41" s="19">
        <f t="shared" ref="F41:F59" si="8">D41*1.2</f>
        <v>5.0639999999999992</v>
      </c>
      <c r="G41" s="28">
        <v>0</v>
      </c>
      <c r="H41" s="11" t="s">
        <v>109</v>
      </c>
      <c r="I41" s="11" t="s">
        <v>121</v>
      </c>
      <c r="J41" s="11" t="s">
        <v>124</v>
      </c>
    </row>
    <row r="42" spans="1:11" s="10" customFormat="1" ht="24" customHeight="1" x14ac:dyDescent="0.25">
      <c r="A42" s="33">
        <f t="shared" si="7"/>
        <v>30</v>
      </c>
      <c r="B42" s="32" t="s">
        <v>175</v>
      </c>
      <c r="C42" s="34">
        <v>4811799002375</v>
      </c>
      <c r="D42" s="24">
        <v>2.41</v>
      </c>
      <c r="E42" s="36">
        <v>20</v>
      </c>
      <c r="F42" s="19">
        <f t="shared" si="8"/>
        <v>2.8919999999999999</v>
      </c>
      <c r="G42" s="28">
        <v>0</v>
      </c>
      <c r="H42" s="11" t="s">
        <v>199</v>
      </c>
      <c r="I42" s="11" t="s">
        <v>121</v>
      </c>
      <c r="J42" s="11" t="s">
        <v>124</v>
      </c>
      <c r="K42" s="9"/>
    </row>
    <row r="43" spans="1:11" s="10" customFormat="1" ht="27.75" customHeight="1" x14ac:dyDescent="0.25">
      <c r="A43" s="33">
        <f t="shared" si="7"/>
        <v>31</v>
      </c>
      <c r="B43" s="32" t="s">
        <v>178</v>
      </c>
      <c r="C43" s="34">
        <v>4811799001798</v>
      </c>
      <c r="D43" s="24">
        <v>3.51</v>
      </c>
      <c r="E43" s="36">
        <v>20</v>
      </c>
      <c r="F43" s="24">
        <f t="shared" si="8"/>
        <v>4.2119999999999997</v>
      </c>
      <c r="G43" s="28">
        <v>0</v>
      </c>
      <c r="H43" s="37" t="s">
        <v>109</v>
      </c>
      <c r="I43" s="37" t="s">
        <v>114</v>
      </c>
      <c r="J43" s="37" t="s">
        <v>124</v>
      </c>
      <c r="K43" s="9"/>
    </row>
    <row r="44" spans="1:11" s="10" customFormat="1" ht="27.75" customHeight="1" x14ac:dyDescent="0.25">
      <c r="A44" s="33">
        <f t="shared" si="7"/>
        <v>32</v>
      </c>
      <c r="B44" s="32" t="s">
        <v>198</v>
      </c>
      <c r="C44" s="34">
        <v>4811799002559</v>
      </c>
      <c r="D44" s="24">
        <v>2.97</v>
      </c>
      <c r="E44" s="36">
        <v>20</v>
      </c>
      <c r="F44" s="24">
        <f t="shared" si="8"/>
        <v>3.5640000000000001</v>
      </c>
      <c r="G44" s="28">
        <v>0</v>
      </c>
      <c r="H44" s="37" t="s">
        <v>199</v>
      </c>
      <c r="I44" s="37" t="s">
        <v>121</v>
      </c>
      <c r="J44" s="37" t="s">
        <v>124</v>
      </c>
      <c r="K44" s="9"/>
    </row>
    <row r="45" spans="1:11" s="10" customFormat="1" ht="27.75" customHeight="1" x14ac:dyDescent="0.25">
      <c r="A45" s="33">
        <f t="shared" si="7"/>
        <v>33</v>
      </c>
      <c r="B45" s="32" t="s">
        <v>179</v>
      </c>
      <c r="C45" s="34">
        <v>4811799000746</v>
      </c>
      <c r="D45" s="24">
        <v>3.89</v>
      </c>
      <c r="E45" s="36">
        <v>20</v>
      </c>
      <c r="F45" s="24">
        <f t="shared" si="8"/>
        <v>4.6680000000000001</v>
      </c>
      <c r="G45" s="28">
        <v>0</v>
      </c>
      <c r="H45" s="37" t="s">
        <v>109</v>
      </c>
      <c r="I45" s="37" t="s">
        <v>121</v>
      </c>
      <c r="J45" s="37" t="s">
        <v>124</v>
      </c>
      <c r="K45" s="9"/>
    </row>
    <row r="46" spans="1:11" s="10" customFormat="1" ht="27.75" customHeight="1" x14ac:dyDescent="0.25">
      <c r="A46" s="33">
        <f t="shared" si="7"/>
        <v>34</v>
      </c>
      <c r="B46" s="32" t="s">
        <v>180</v>
      </c>
      <c r="C46" s="34">
        <v>4811799000142</v>
      </c>
      <c r="D46" s="24">
        <v>4.5599999999999996</v>
      </c>
      <c r="E46" s="36">
        <v>20</v>
      </c>
      <c r="F46" s="24">
        <f t="shared" si="8"/>
        <v>5.4719999999999995</v>
      </c>
      <c r="G46" s="28">
        <v>0</v>
      </c>
      <c r="H46" s="37" t="s">
        <v>109</v>
      </c>
      <c r="I46" s="37" t="s">
        <v>121</v>
      </c>
      <c r="J46" s="37" t="s">
        <v>124</v>
      </c>
      <c r="K46" s="9"/>
    </row>
    <row r="47" spans="1:11" ht="23.25" customHeight="1" x14ac:dyDescent="0.25">
      <c r="A47" s="33">
        <f t="shared" si="7"/>
        <v>35</v>
      </c>
      <c r="B47" s="32" t="s">
        <v>35</v>
      </c>
      <c r="C47" s="34">
        <v>4811799000074</v>
      </c>
      <c r="D47" s="24">
        <v>2.48</v>
      </c>
      <c r="E47" s="36">
        <v>20</v>
      </c>
      <c r="F47" s="19">
        <f t="shared" si="8"/>
        <v>2.976</v>
      </c>
      <c r="G47" s="28">
        <v>0</v>
      </c>
      <c r="H47" s="11" t="s">
        <v>110</v>
      </c>
      <c r="I47" s="11" t="s">
        <v>121</v>
      </c>
      <c r="J47" s="11" t="s">
        <v>124</v>
      </c>
    </row>
    <row r="48" spans="1:11" ht="23.25" customHeight="1" x14ac:dyDescent="0.25">
      <c r="A48" s="33">
        <f t="shared" si="7"/>
        <v>36</v>
      </c>
      <c r="B48" s="32" t="s">
        <v>36</v>
      </c>
      <c r="C48" s="34">
        <v>4811799001781</v>
      </c>
      <c r="D48" s="24">
        <v>3.08</v>
      </c>
      <c r="E48" s="36">
        <v>20</v>
      </c>
      <c r="F48" s="24">
        <f t="shared" si="8"/>
        <v>3.6959999999999997</v>
      </c>
      <c r="G48" s="28">
        <v>0</v>
      </c>
      <c r="H48" s="37" t="s">
        <v>108</v>
      </c>
      <c r="I48" s="37" t="s">
        <v>114</v>
      </c>
      <c r="J48" s="37" t="s">
        <v>124</v>
      </c>
    </row>
    <row r="49" spans="1:10" ht="24" customHeight="1" x14ac:dyDescent="0.25">
      <c r="A49" s="33">
        <f t="shared" si="7"/>
        <v>37</v>
      </c>
      <c r="B49" s="32" t="s">
        <v>37</v>
      </c>
      <c r="C49" s="34">
        <v>4811799000524</v>
      </c>
      <c r="D49" s="24">
        <v>4.07</v>
      </c>
      <c r="E49" s="36">
        <v>20</v>
      </c>
      <c r="F49" s="24">
        <f t="shared" si="8"/>
        <v>4.8840000000000003</v>
      </c>
      <c r="G49" s="28">
        <v>0</v>
      </c>
      <c r="H49" s="37" t="s">
        <v>109</v>
      </c>
      <c r="I49" s="37" t="s">
        <v>121</v>
      </c>
      <c r="J49" s="37" t="s">
        <v>124</v>
      </c>
    </row>
    <row r="50" spans="1:10" ht="24" customHeight="1" x14ac:dyDescent="0.25">
      <c r="A50" s="33">
        <f t="shared" si="7"/>
        <v>38</v>
      </c>
      <c r="B50" s="32" t="s">
        <v>170</v>
      </c>
      <c r="C50" s="34">
        <v>4811799002382</v>
      </c>
      <c r="D50" s="24">
        <v>2.52</v>
      </c>
      <c r="E50" s="36">
        <v>20</v>
      </c>
      <c r="F50" s="24">
        <f t="shared" si="8"/>
        <v>3.024</v>
      </c>
      <c r="G50" s="28">
        <v>0</v>
      </c>
      <c r="H50" s="37" t="s">
        <v>199</v>
      </c>
      <c r="I50" s="37" t="s">
        <v>121</v>
      </c>
      <c r="J50" s="37" t="s">
        <v>124</v>
      </c>
    </row>
    <row r="51" spans="1:10" ht="23.25" customHeight="1" x14ac:dyDescent="0.25">
      <c r="A51" s="33">
        <f t="shared" si="7"/>
        <v>39</v>
      </c>
      <c r="B51" s="32" t="s">
        <v>38</v>
      </c>
      <c r="C51" s="34">
        <v>4811799000951</v>
      </c>
      <c r="D51" s="24">
        <v>3.58</v>
      </c>
      <c r="E51" s="36">
        <v>20</v>
      </c>
      <c r="F51" s="24">
        <f t="shared" si="8"/>
        <v>4.2960000000000003</v>
      </c>
      <c r="G51" s="28">
        <v>0</v>
      </c>
      <c r="H51" s="37" t="s">
        <v>109</v>
      </c>
      <c r="I51" s="37" t="s">
        <v>116</v>
      </c>
      <c r="J51" s="37" t="s">
        <v>124</v>
      </c>
    </row>
    <row r="52" spans="1:10" ht="23.25" customHeight="1" x14ac:dyDescent="0.25">
      <c r="A52" s="33">
        <f t="shared" si="7"/>
        <v>40</v>
      </c>
      <c r="B52" s="32" t="s">
        <v>204</v>
      </c>
      <c r="C52" s="34">
        <v>4811799000241</v>
      </c>
      <c r="D52" s="24">
        <v>9.7200000000000006</v>
      </c>
      <c r="E52" s="36">
        <v>20</v>
      </c>
      <c r="F52" s="19">
        <f t="shared" si="8"/>
        <v>11.664</v>
      </c>
      <c r="G52" s="28">
        <v>0</v>
      </c>
      <c r="H52" s="11" t="s">
        <v>104</v>
      </c>
      <c r="I52" s="11" t="s">
        <v>125</v>
      </c>
      <c r="J52" s="11" t="s">
        <v>122</v>
      </c>
    </row>
    <row r="53" spans="1:10" ht="23.25" customHeight="1" x14ac:dyDescent="0.25">
      <c r="A53" s="33">
        <f t="shared" si="7"/>
        <v>41</v>
      </c>
      <c r="B53" s="32" t="s">
        <v>205</v>
      </c>
      <c r="C53" s="34">
        <v>4811799000326</v>
      </c>
      <c r="D53" s="24">
        <v>11.62</v>
      </c>
      <c r="E53" s="36">
        <v>20</v>
      </c>
      <c r="F53" s="24">
        <f t="shared" si="8"/>
        <v>13.943999999999999</v>
      </c>
      <c r="G53" s="28">
        <v>0</v>
      </c>
      <c r="H53" s="37" t="s">
        <v>104</v>
      </c>
      <c r="I53" s="37" t="s">
        <v>114</v>
      </c>
      <c r="J53" s="37" t="s">
        <v>124</v>
      </c>
    </row>
    <row r="54" spans="1:10" ht="23.25" customHeight="1" x14ac:dyDescent="0.25">
      <c r="A54" s="33">
        <f t="shared" si="7"/>
        <v>42</v>
      </c>
      <c r="B54" s="32" t="s">
        <v>39</v>
      </c>
      <c r="C54" s="34">
        <v>4811799000722</v>
      </c>
      <c r="D54" s="24">
        <v>15.13</v>
      </c>
      <c r="E54" s="36">
        <v>20</v>
      </c>
      <c r="F54" s="24">
        <f t="shared" si="8"/>
        <v>18.155999999999999</v>
      </c>
      <c r="G54" s="28">
        <v>0</v>
      </c>
      <c r="H54" s="37" t="s">
        <v>104</v>
      </c>
      <c r="I54" s="37" t="s">
        <v>125</v>
      </c>
      <c r="J54" s="37" t="s">
        <v>122</v>
      </c>
    </row>
    <row r="55" spans="1:10" ht="23.25" customHeight="1" x14ac:dyDescent="0.25">
      <c r="A55" s="33">
        <f t="shared" si="7"/>
        <v>43</v>
      </c>
      <c r="B55" s="32" t="s">
        <v>40</v>
      </c>
      <c r="C55" s="34">
        <v>4811799000265</v>
      </c>
      <c r="D55" s="24">
        <v>16.75</v>
      </c>
      <c r="E55" s="36">
        <v>20</v>
      </c>
      <c r="F55" s="24">
        <f t="shared" si="8"/>
        <v>20.099999999999998</v>
      </c>
      <c r="G55" s="28">
        <v>0</v>
      </c>
      <c r="H55" s="37" t="s">
        <v>104</v>
      </c>
      <c r="I55" s="37" t="s">
        <v>114</v>
      </c>
      <c r="J55" s="37" t="s">
        <v>124</v>
      </c>
    </row>
    <row r="56" spans="1:10" ht="23.25" customHeight="1" x14ac:dyDescent="0.25">
      <c r="A56" s="33">
        <f t="shared" si="7"/>
        <v>44</v>
      </c>
      <c r="B56" s="32" t="s">
        <v>41</v>
      </c>
      <c r="C56" s="34">
        <v>4811799000661</v>
      </c>
      <c r="D56" s="24">
        <v>3.94</v>
      </c>
      <c r="E56" s="36">
        <v>20</v>
      </c>
      <c r="F56" s="24">
        <f t="shared" si="8"/>
        <v>4.7279999999999998</v>
      </c>
      <c r="G56" s="28">
        <v>0</v>
      </c>
      <c r="H56" s="37" t="s">
        <v>108</v>
      </c>
      <c r="I56" s="37" t="s">
        <v>114</v>
      </c>
      <c r="J56" s="37" t="s">
        <v>124</v>
      </c>
    </row>
    <row r="57" spans="1:10" ht="23.25" customHeight="1" x14ac:dyDescent="0.25">
      <c r="A57" s="33">
        <f t="shared" si="7"/>
        <v>45</v>
      </c>
      <c r="B57" s="32" t="s">
        <v>42</v>
      </c>
      <c r="C57" s="34">
        <v>4811799000319</v>
      </c>
      <c r="D57" s="24">
        <v>5.2</v>
      </c>
      <c r="E57" s="36">
        <v>20</v>
      </c>
      <c r="F57" s="24">
        <f t="shared" si="8"/>
        <v>6.24</v>
      </c>
      <c r="G57" s="28">
        <v>0</v>
      </c>
      <c r="H57" s="37" t="s">
        <v>108</v>
      </c>
      <c r="I57" s="37" t="s">
        <v>114</v>
      </c>
      <c r="J57" s="37" t="s">
        <v>124</v>
      </c>
    </row>
    <row r="58" spans="1:10" ht="23.25" customHeight="1" x14ac:dyDescent="0.25">
      <c r="A58" s="33">
        <f t="shared" si="7"/>
        <v>46</v>
      </c>
      <c r="B58" s="32" t="s">
        <v>43</v>
      </c>
      <c r="C58" s="34">
        <v>4811799000807</v>
      </c>
      <c r="D58" s="24">
        <v>5.0599999999999996</v>
      </c>
      <c r="E58" s="36">
        <v>20</v>
      </c>
      <c r="F58" s="24">
        <f t="shared" si="8"/>
        <v>6.0719999999999992</v>
      </c>
      <c r="G58" s="28">
        <v>0</v>
      </c>
      <c r="H58" s="37" t="s">
        <v>109</v>
      </c>
      <c r="I58" s="37" t="s">
        <v>125</v>
      </c>
      <c r="J58" s="37" t="s">
        <v>122</v>
      </c>
    </row>
    <row r="59" spans="1:10" ht="23.25" customHeight="1" x14ac:dyDescent="0.25">
      <c r="A59" s="33">
        <f t="shared" si="7"/>
        <v>47</v>
      </c>
      <c r="B59" s="32" t="s">
        <v>201</v>
      </c>
      <c r="C59" s="34">
        <v>4811799001231</v>
      </c>
      <c r="D59" s="24">
        <v>6.38</v>
      </c>
      <c r="E59" s="36">
        <v>20</v>
      </c>
      <c r="F59" s="24">
        <f t="shared" si="8"/>
        <v>7.6559999999999997</v>
      </c>
      <c r="G59" s="28">
        <v>0</v>
      </c>
      <c r="H59" s="37" t="s">
        <v>109</v>
      </c>
      <c r="I59" s="37" t="s">
        <v>119</v>
      </c>
      <c r="J59" s="37" t="s">
        <v>122</v>
      </c>
    </row>
    <row r="60" spans="1:10" ht="23.25" customHeight="1" x14ac:dyDescent="0.25">
      <c r="A60" s="33">
        <f t="shared" si="7"/>
        <v>48</v>
      </c>
      <c r="B60" s="32" t="s">
        <v>44</v>
      </c>
      <c r="C60" s="34">
        <v>4811799001224</v>
      </c>
      <c r="D60" s="24">
        <v>11.43</v>
      </c>
      <c r="E60" s="36">
        <v>20</v>
      </c>
      <c r="F60" s="24">
        <f t="shared" ref="F60" si="9">D60*1.2</f>
        <v>13.715999999999999</v>
      </c>
      <c r="G60" s="28">
        <v>0</v>
      </c>
      <c r="H60" s="37" t="s">
        <v>108</v>
      </c>
      <c r="I60" s="37" t="s">
        <v>119</v>
      </c>
      <c r="J60" s="37" t="s">
        <v>122</v>
      </c>
    </row>
    <row r="61" spans="1:10" ht="23.25" customHeight="1" x14ac:dyDescent="0.25">
      <c r="A61" s="66" t="s">
        <v>182</v>
      </c>
      <c r="B61" s="67"/>
      <c r="C61" s="67"/>
      <c r="D61" s="67"/>
      <c r="E61" s="67"/>
      <c r="F61" s="67"/>
      <c r="G61" s="67"/>
      <c r="H61" s="67"/>
      <c r="I61" s="67"/>
      <c r="J61" s="68"/>
    </row>
    <row r="62" spans="1:10" ht="23.25" customHeight="1" x14ac:dyDescent="0.25">
      <c r="A62" s="7">
        <v>49</v>
      </c>
      <c r="B62" s="32" t="s">
        <v>206</v>
      </c>
      <c r="C62" s="34">
        <v>4811799001972</v>
      </c>
      <c r="D62" s="24">
        <v>3.63</v>
      </c>
      <c r="E62" s="6">
        <v>20</v>
      </c>
      <c r="F62" s="19">
        <f t="shared" ref="F62:F118" si="10">D62*1.2</f>
        <v>4.3559999999999999</v>
      </c>
      <c r="G62" s="28">
        <v>0</v>
      </c>
      <c r="H62" s="11" t="s">
        <v>110</v>
      </c>
      <c r="I62" s="11" t="s">
        <v>120</v>
      </c>
      <c r="J62" s="11" t="s">
        <v>115</v>
      </c>
    </row>
    <row r="63" spans="1:10" ht="23.25" customHeight="1" x14ac:dyDescent="0.25">
      <c r="A63" s="7">
        <f>A62+1</f>
        <v>50</v>
      </c>
      <c r="B63" s="32" t="s">
        <v>196</v>
      </c>
      <c r="C63" s="34">
        <v>4811799001873</v>
      </c>
      <c r="D63" s="24">
        <v>4.58</v>
      </c>
      <c r="E63" s="6">
        <v>20</v>
      </c>
      <c r="F63" s="19">
        <f t="shared" ref="F63" si="11">D63*1.2</f>
        <v>5.4959999999999996</v>
      </c>
      <c r="G63" s="28">
        <v>0</v>
      </c>
      <c r="H63" s="11" t="s">
        <v>110</v>
      </c>
      <c r="I63" s="11" t="s">
        <v>120</v>
      </c>
      <c r="J63" s="11" t="s">
        <v>115</v>
      </c>
    </row>
    <row r="64" spans="1:10" ht="23.25" customHeight="1" x14ac:dyDescent="0.25">
      <c r="A64" s="7">
        <f t="shared" ref="A64:A118" si="12">A63+1</f>
        <v>51</v>
      </c>
      <c r="B64" s="32" t="s">
        <v>45</v>
      </c>
      <c r="C64" s="34">
        <v>4811799002016</v>
      </c>
      <c r="D64" s="24">
        <v>3.05</v>
      </c>
      <c r="E64" s="6">
        <v>20</v>
      </c>
      <c r="F64" s="19">
        <f t="shared" ref="F64" si="13">D64*1.2</f>
        <v>3.6599999999999997</v>
      </c>
      <c r="G64" s="28">
        <v>0</v>
      </c>
      <c r="H64" s="11" t="s">
        <v>110</v>
      </c>
      <c r="I64" s="11" t="s">
        <v>120</v>
      </c>
      <c r="J64" s="11" t="s">
        <v>115</v>
      </c>
    </row>
    <row r="65" spans="1:11" ht="23.25" customHeight="1" x14ac:dyDescent="0.25">
      <c r="A65" s="7">
        <f t="shared" si="12"/>
        <v>52</v>
      </c>
      <c r="B65" s="32" t="s">
        <v>60</v>
      </c>
      <c r="C65" s="34">
        <v>4811799001880</v>
      </c>
      <c r="D65" s="24">
        <v>2.57</v>
      </c>
      <c r="E65" s="6">
        <v>20</v>
      </c>
      <c r="F65" s="19">
        <f t="shared" si="10"/>
        <v>3.0839999999999996</v>
      </c>
      <c r="G65" s="28">
        <v>0</v>
      </c>
      <c r="H65" s="11" t="s">
        <v>111</v>
      </c>
      <c r="I65" s="11" t="s">
        <v>120</v>
      </c>
      <c r="J65" s="11" t="s">
        <v>115</v>
      </c>
    </row>
    <row r="66" spans="1:11" ht="23.25" customHeight="1" x14ac:dyDescent="0.25">
      <c r="A66" s="7">
        <f t="shared" si="12"/>
        <v>53</v>
      </c>
      <c r="B66" s="32" t="s">
        <v>61</v>
      </c>
      <c r="C66" s="34">
        <v>4811799001255</v>
      </c>
      <c r="D66" s="24">
        <v>1.87</v>
      </c>
      <c r="E66" s="6">
        <v>20</v>
      </c>
      <c r="F66" s="19">
        <f t="shared" si="10"/>
        <v>2.2440000000000002</v>
      </c>
      <c r="G66" s="28">
        <v>0</v>
      </c>
      <c r="H66" s="11" t="s">
        <v>110</v>
      </c>
      <c r="I66" s="11" t="s">
        <v>120</v>
      </c>
      <c r="J66" s="11" t="s">
        <v>115</v>
      </c>
    </row>
    <row r="67" spans="1:11" ht="23.25" customHeight="1" x14ac:dyDescent="0.25">
      <c r="A67" s="7">
        <f t="shared" si="12"/>
        <v>54</v>
      </c>
      <c r="B67" s="32" t="s">
        <v>62</v>
      </c>
      <c r="C67" s="34">
        <v>4811799001897</v>
      </c>
      <c r="D67" s="24">
        <v>2.25</v>
      </c>
      <c r="E67" s="6">
        <v>20</v>
      </c>
      <c r="F67" s="19">
        <f t="shared" si="10"/>
        <v>2.6999999999999997</v>
      </c>
      <c r="G67" s="28">
        <v>0</v>
      </c>
      <c r="H67" s="11" t="s">
        <v>111</v>
      </c>
      <c r="I67" s="11" t="s">
        <v>120</v>
      </c>
      <c r="J67" s="11" t="s">
        <v>115</v>
      </c>
    </row>
    <row r="68" spans="1:11" ht="23.25" customHeight="1" x14ac:dyDescent="0.25">
      <c r="A68" s="7">
        <f t="shared" si="12"/>
        <v>55</v>
      </c>
      <c r="B68" s="32" t="s">
        <v>63</v>
      </c>
      <c r="C68" s="34">
        <v>4811799000111</v>
      </c>
      <c r="D68" s="24">
        <v>3.66</v>
      </c>
      <c r="E68" s="6">
        <v>20</v>
      </c>
      <c r="F68" s="19">
        <f t="shared" si="10"/>
        <v>4.3920000000000003</v>
      </c>
      <c r="G68" s="28">
        <v>0</v>
      </c>
      <c r="H68" s="11" t="s">
        <v>110</v>
      </c>
      <c r="I68" s="11" t="s">
        <v>120</v>
      </c>
      <c r="J68" s="11" t="s">
        <v>115</v>
      </c>
    </row>
    <row r="69" spans="1:11" ht="23.25" customHeight="1" x14ac:dyDescent="0.25">
      <c r="A69" s="7">
        <f t="shared" si="12"/>
        <v>56</v>
      </c>
      <c r="B69" s="32" t="s">
        <v>64</v>
      </c>
      <c r="C69" s="34">
        <v>4811799000098</v>
      </c>
      <c r="D69" s="24">
        <v>1.75</v>
      </c>
      <c r="E69" s="6">
        <v>20</v>
      </c>
      <c r="F69" s="19">
        <f t="shared" si="10"/>
        <v>2.1</v>
      </c>
      <c r="G69" s="28">
        <v>0</v>
      </c>
      <c r="H69" s="11" t="s">
        <v>110</v>
      </c>
      <c r="I69" s="11" t="s">
        <v>120</v>
      </c>
      <c r="J69" s="11" t="s">
        <v>115</v>
      </c>
    </row>
    <row r="70" spans="1:11" ht="23.25" customHeight="1" x14ac:dyDescent="0.25">
      <c r="A70" s="7">
        <f t="shared" si="12"/>
        <v>57</v>
      </c>
      <c r="B70" s="32" t="s">
        <v>65</v>
      </c>
      <c r="C70" s="34">
        <v>4811799000975</v>
      </c>
      <c r="D70" s="24">
        <v>4</v>
      </c>
      <c r="E70" s="6">
        <v>20</v>
      </c>
      <c r="F70" s="19">
        <f t="shared" si="10"/>
        <v>4.8</v>
      </c>
      <c r="G70" s="28">
        <v>0</v>
      </c>
      <c r="H70" s="11" t="s">
        <v>110</v>
      </c>
      <c r="I70" s="11" t="s">
        <v>120</v>
      </c>
      <c r="J70" s="11" t="s">
        <v>115</v>
      </c>
    </row>
    <row r="71" spans="1:11" ht="23.25" customHeight="1" x14ac:dyDescent="0.25">
      <c r="A71" s="7">
        <f t="shared" si="12"/>
        <v>58</v>
      </c>
      <c r="B71" s="32" t="s">
        <v>46</v>
      </c>
      <c r="C71" s="34">
        <v>4811799000715</v>
      </c>
      <c r="D71" s="24">
        <v>3.66</v>
      </c>
      <c r="E71" s="6">
        <v>20</v>
      </c>
      <c r="F71" s="19">
        <f t="shared" si="10"/>
        <v>4.3920000000000003</v>
      </c>
      <c r="G71" s="28">
        <v>0</v>
      </c>
      <c r="H71" s="11" t="s">
        <v>110</v>
      </c>
      <c r="I71" s="11" t="s">
        <v>120</v>
      </c>
      <c r="J71" s="11" t="s">
        <v>115</v>
      </c>
    </row>
    <row r="72" spans="1:11" s="10" customFormat="1" ht="23.25" customHeight="1" x14ac:dyDescent="0.25">
      <c r="A72" s="7">
        <f t="shared" si="12"/>
        <v>59</v>
      </c>
      <c r="B72" s="32" t="s">
        <v>153</v>
      </c>
      <c r="C72" s="14">
        <v>4811799002078</v>
      </c>
      <c r="D72" s="24">
        <v>2.4900000000000002</v>
      </c>
      <c r="E72" s="6">
        <v>20</v>
      </c>
      <c r="F72" s="19">
        <f t="shared" si="10"/>
        <v>2.988</v>
      </c>
      <c r="G72" s="28">
        <v>0</v>
      </c>
      <c r="H72" s="11" t="s">
        <v>110</v>
      </c>
      <c r="I72" s="11" t="s">
        <v>120</v>
      </c>
      <c r="J72" s="11" t="s">
        <v>115</v>
      </c>
      <c r="K72" s="9"/>
    </row>
    <row r="73" spans="1:11" s="10" customFormat="1" ht="23.25" customHeight="1" x14ac:dyDescent="0.25">
      <c r="A73" s="7">
        <f t="shared" si="12"/>
        <v>60</v>
      </c>
      <c r="B73" s="32" t="s">
        <v>152</v>
      </c>
      <c r="C73" s="14">
        <v>4811799002108</v>
      </c>
      <c r="D73" s="24">
        <v>2.23</v>
      </c>
      <c r="E73" s="6">
        <v>20</v>
      </c>
      <c r="F73" s="19">
        <f t="shared" si="10"/>
        <v>2.6759999999999997</v>
      </c>
      <c r="G73" s="28">
        <v>0</v>
      </c>
      <c r="H73" s="11" t="s">
        <v>110</v>
      </c>
      <c r="I73" s="11" t="s">
        <v>120</v>
      </c>
      <c r="J73" s="11" t="s">
        <v>115</v>
      </c>
      <c r="K73" s="9"/>
    </row>
    <row r="74" spans="1:11" s="10" customFormat="1" ht="23.25" customHeight="1" x14ac:dyDescent="0.25">
      <c r="A74" s="7">
        <f t="shared" si="12"/>
        <v>61</v>
      </c>
      <c r="B74" s="32" t="s">
        <v>154</v>
      </c>
      <c r="C74" s="14">
        <v>4811799002061</v>
      </c>
      <c r="D74" s="24">
        <v>2.23</v>
      </c>
      <c r="E74" s="6">
        <v>20</v>
      </c>
      <c r="F74" s="19">
        <f t="shared" si="10"/>
        <v>2.6759999999999997</v>
      </c>
      <c r="G74" s="28">
        <v>0</v>
      </c>
      <c r="H74" s="11" t="s">
        <v>110</v>
      </c>
      <c r="I74" s="11" t="s">
        <v>120</v>
      </c>
      <c r="J74" s="11" t="s">
        <v>115</v>
      </c>
      <c r="K74" s="9"/>
    </row>
    <row r="75" spans="1:11" s="10" customFormat="1" ht="23.25" customHeight="1" x14ac:dyDescent="0.25">
      <c r="A75" s="7">
        <f t="shared" si="12"/>
        <v>62</v>
      </c>
      <c r="B75" s="32" t="s">
        <v>155</v>
      </c>
      <c r="C75" s="14">
        <v>4811799002054</v>
      </c>
      <c r="D75" s="24">
        <v>2.2999999999999998</v>
      </c>
      <c r="E75" s="6">
        <v>20</v>
      </c>
      <c r="F75" s="19">
        <f t="shared" si="10"/>
        <v>2.76</v>
      </c>
      <c r="G75" s="28">
        <v>0</v>
      </c>
      <c r="H75" s="11" t="s">
        <v>110</v>
      </c>
      <c r="I75" s="11" t="s">
        <v>120</v>
      </c>
      <c r="J75" s="11" t="s">
        <v>115</v>
      </c>
      <c r="K75" s="9"/>
    </row>
    <row r="76" spans="1:11" ht="23.25" customHeight="1" x14ac:dyDescent="0.25">
      <c r="A76" s="7">
        <f t="shared" si="12"/>
        <v>63</v>
      </c>
      <c r="B76" s="32" t="s">
        <v>66</v>
      </c>
      <c r="C76" s="14">
        <v>4811799000623</v>
      </c>
      <c r="D76" s="24">
        <v>2.48</v>
      </c>
      <c r="E76" s="6">
        <v>20</v>
      </c>
      <c r="F76" s="19">
        <f t="shared" si="10"/>
        <v>2.976</v>
      </c>
      <c r="G76" s="28">
        <v>0</v>
      </c>
      <c r="H76" s="11" t="s">
        <v>110</v>
      </c>
      <c r="I76" s="11" t="s">
        <v>120</v>
      </c>
      <c r="J76" s="11" t="s">
        <v>115</v>
      </c>
    </row>
    <row r="77" spans="1:11" ht="23.25" customHeight="1" x14ac:dyDescent="0.25">
      <c r="A77" s="7">
        <f t="shared" si="12"/>
        <v>64</v>
      </c>
      <c r="B77" s="8" t="s">
        <v>67</v>
      </c>
      <c r="C77" s="14">
        <v>4811799000616</v>
      </c>
      <c r="D77" s="24">
        <v>2.4900000000000002</v>
      </c>
      <c r="E77" s="6">
        <v>20</v>
      </c>
      <c r="F77" s="19">
        <f t="shared" si="10"/>
        <v>2.988</v>
      </c>
      <c r="G77" s="28">
        <v>0</v>
      </c>
      <c r="H77" s="11" t="s">
        <v>110</v>
      </c>
      <c r="I77" s="11" t="s">
        <v>120</v>
      </c>
      <c r="J77" s="11" t="s">
        <v>115</v>
      </c>
    </row>
    <row r="78" spans="1:11" ht="23.25" customHeight="1" x14ac:dyDescent="0.25">
      <c r="A78" s="7">
        <f t="shared" si="12"/>
        <v>65</v>
      </c>
      <c r="B78" s="8" t="s">
        <v>68</v>
      </c>
      <c r="C78" s="14">
        <v>4811799001866</v>
      </c>
      <c r="D78" s="24">
        <v>2.4500000000000002</v>
      </c>
      <c r="E78" s="6">
        <v>20</v>
      </c>
      <c r="F78" s="19">
        <f t="shared" si="10"/>
        <v>2.94</v>
      </c>
      <c r="G78" s="28">
        <v>0</v>
      </c>
      <c r="H78" s="11" t="s">
        <v>110</v>
      </c>
      <c r="I78" s="11" t="s">
        <v>120</v>
      </c>
      <c r="J78" s="11" t="s">
        <v>115</v>
      </c>
    </row>
    <row r="79" spans="1:11" ht="23.25" customHeight="1" x14ac:dyDescent="0.25">
      <c r="A79" s="7">
        <f t="shared" si="12"/>
        <v>66</v>
      </c>
      <c r="B79" s="8" t="s">
        <v>69</v>
      </c>
      <c r="C79" s="14">
        <v>4811799000593</v>
      </c>
      <c r="D79" s="24">
        <v>2.4500000000000002</v>
      </c>
      <c r="E79" s="6">
        <v>20</v>
      </c>
      <c r="F79" s="19">
        <f t="shared" si="10"/>
        <v>2.94</v>
      </c>
      <c r="G79" s="28">
        <v>0</v>
      </c>
      <c r="H79" s="11" t="s">
        <v>110</v>
      </c>
      <c r="I79" s="11" t="s">
        <v>120</v>
      </c>
      <c r="J79" s="11" t="s">
        <v>115</v>
      </c>
    </row>
    <row r="80" spans="1:11" ht="23.25" customHeight="1" x14ac:dyDescent="0.25">
      <c r="A80" s="7">
        <f t="shared" si="12"/>
        <v>67</v>
      </c>
      <c r="B80" s="32" t="s">
        <v>70</v>
      </c>
      <c r="C80" s="14">
        <v>4811799000609</v>
      </c>
      <c r="D80" s="24">
        <v>2.19</v>
      </c>
      <c r="E80" s="6">
        <v>20</v>
      </c>
      <c r="F80" s="19">
        <f t="shared" si="10"/>
        <v>2.6279999999999997</v>
      </c>
      <c r="G80" s="28">
        <v>0</v>
      </c>
      <c r="H80" s="11" t="s">
        <v>110</v>
      </c>
      <c r="I80" s="11" t="s">
        <v>120</v>
      </c>
      <c r="J80" s="11" t="s">
        <v>115</v>
      </c>
    </row>
    <row r="81" spans="1:11" ht="23.25" customHeight="1" x14ac:dyDescent="0.25">
      <c r="A81" s="7">
        <f t="shared" si="12"/>
        <v>68</v>
      </c>
      <c r="B81" s="32" t="s">
        <v>183</v>
      </c>
      <c r="C81" s="14">
        <v>4811799002436</v>
      </c>
      <c r="D81" s="24">
        <v>2.35</v>
      </c>
      <c r="E81" s="6">
        <v>20</v>
      </c>
      <c r="F81" s="19">
        <f t="shared" si="10"/>
        <v>2.82</v>
      </c>
      <c r="G81" s="28">
        <v>0</v>
      </c>
      <c r="H81" s="11" t="s">
        <v>110</v>
      </c>
      <c r="I81" s="11" t="s">
        <v>120</v>
      </c>
      <c r="J81" s="11" t="s">
        <v>115</v>
      </c>
    </row>
    <row r="82" spans="1:11" ht="23.25" customHeight="1" x14ac:dyDescent="0.25">
      <c r="A82" s="7">
        <f t="shared" si="12"/>
        <v>69</v>
      </c>
      <c r="B82" s="32" t="s">
        <v>184</v>
      </c>
      <c r="C82" s="14">
        <v>4811799002412</v>
      </c>
      <c r="D82" s="24">
        <v>2.31</v>
      </c>
      <c r="E82" s="6">
        <v>20</v>
      </c>
      <c r="F82" s="19">
        <f t="shared" si="10"/>
        <v>2.7719999999999998</v>
      </c>
      <c r="G82" s="28">
        <v>0</v>
      </c>
      <c r="H82" s="11" t="s">
        <v>110</v>
      </c>
      <c r="I82" s="11" t="s">
        <v>120</v>
      </c>
      <c r="J82" s="11" t="s">
        <v>115</v>
      </c>
    </row>
    <row r="83" spans="1:11" ht="23.25" customHeight="1" x14ac:dyDescent="0.25">
      <c r="A83" s="7">
        <f t="shared" si="12"/>
        <v>70</v>
      </c>
      <c r="B83" s="32" t="s">
        <v>71</v>
      </c>
      <c r="C83" s="14">
        <v>4811799000555</v>
      </c>
      <c r="D83" s="24">
        <v>2.31</v>
      </c>
      <c r="E83" s="6">
        <v>20</v>
      </c>
      <c r="F83" s="19">
        <f t="shared" si="10"/>
        <v>2.7719999999999998</v>
      </c>
      <c r="G83" s="28">
        <v>0</v>
      </c>
      <c r="H83" s="11" t="s">
        <v>110</v>
      </c>
      <c r="I83" s="11" t="s">
        <v>120</v>
      </c>
      <c r="J83" s="11" t="s">
        <v>115</v>
      </c>
    </row>
    <row r="84" spans="1:11" ht="23.25" customHeight="1" x14ac:dyDescent="0.25">
      <c r="A84" s="7">
        <f t="shared" si="12"/>
        <v>71</v>
      </c>
      <c r="B84" s="8" t="s">
        <v>72</v>
      </c>
      <c r="C84" s="14">
        <v>4811799000845</v>
      </c>
      <c r="D84" s="24">
        <v>3.69</v>
      </c>
      <c r="E84" s="6">
        <v>20</v>
      </c>
      <c r="F84" s="19">
        <f t="shared" si="10"/>
        <v>4.4279999999999999</v>
      </c>
      <c r="G84" s="28">
        <v>0</v>
      </c>
      <c r="H84" s="11" t="s">
        <v>110</v>
      </c>
      <c r="I84" s="11" t="s">
        <v>120</v>
      </c>
      <c r="J84" s="11" t="s">
        <v>115</v>
      </c>
    </row>
    <row r="85" spans="1:11" ht="23.25" customHeight="1" x14ac:dyDescent="0.25">
      <c r="A85" s="7">
        <f t="shared" si="12"/>
        <v>72</v>
      </c>
      <c r="B85" s="8" t="s">
        <v>73</v>
      </c>
      <c r="C85" s="14">
        <v>4811799000081</v>
      </c>
      <c r="D85" s="24">
        <v>2.14</v>
      </c>
      <c r="E85" s="6">
        <v>20</v>
      </c>
      <c r="F85" s="19">
        <f t="shared" si="10"/>
        <v>2.5680000000000001</v>
      </c>
      <c r="G85" s="28">
        <v>0</v>
      </c>
      <c r="H85" s="11" t="s">
        <v>110</v>
      </c>
      <c r="I85" s="11" t="s">
        <v>120</v>
      </c>
      <c r="J85" s="11" t="s">
        <v>115</v>
      </c>
    </row>
    <row r="86" spans="1:11" ht="23.25" customHeight="1" x14ac:dyDescent="0.25">
      <c r="A86" s="7">
        <f t="shared" si="12"/>
        <v>73</v>
      </c>
      <c r="B86" s="8" t="s">
        <v>74</v>
      </c>
      <c r="C86" s="14">
        <v>4811799000852</v>
      </c>
      <c r="D86" s="24">
        <v>3.36</v>
      </c>
      <c r="E86" s="6">
        <v>20</v>
      </c>
      <c r="F86" s="19">
        <f t="shared" si="10"/>
        <v>4.032</v>
      </c>
      <c r="G86" s="28">
        <v>0</v>
      </c>
      <c r="H86" s="11" t="s">
        <v>110</v>
      </c>
      <c r="I86" s="11" t="s">
        <v>120</v>
      </c>
      <c r="J86" s="11" t="s">
        <v>115</v>
      </c>
    </row>
    <row r="87" spans="1:11" ht="23.25" customHeight="1" x14ac:dyDescent="0.25">
      <c r="A87" s="7">
        <f t="shared" si="12"/>
        <v>74</v>
      </c>
      <c r="B87" s="8" t="s">
        <v>75</v>
      </c>
      <c r="C87" s="14">
        <v>4811799001101</v>
      </c>
      <c r="D87" s="24">
        <v>3.71</v>
      </c>
      <c r="E87" s="6">
        <v>20</v>
      </c>
      <c r="F87" s="19">
        <f t="shared" si="10"/>
        <v>4.452</v>
      </c>
      <c r="G87" s="28">
        <v>0</v>
      </c>
      <c r="H87" s="11" t="s">
        <v>110</v>
      </c>
      <c r="I87" s="11" t="s">
        <v>120</v>
      </c>
      <c r="J87" s="11" t="s">
        <v>115</v>
      </c>
    </row>
    <row r="88" spans="1:11" ht="23.25" customHeight="1" x14ac:dyDescent="0.25">
      <c r="A88" s="7">
        <f t="shared" si="12"/>
        <v>75</v>
      </c>
      <c r="B88" s="8" t="s">
        <v>76</v>
      </c>
      <c r="C88" s="14">
        <v>4811799000586</v>
      </c>
      <c r="D88" s="24">
        <v>2.15</v>
      </c>
      <c r="E88" s="6">
        <v>20</v>
      </c>
      <c r="F88" s="19">
        <f t="shared" si="10"/>
        <v>2.5799999999999996</v>
      </c>
      <c r="G88" s="28">
        <v>0</v>
      </c>
      <c r="H88" s="11" t="s">
        <v>110</v>
      </c>
      <c r="I88" s="11" t="s">
        <v>120</v>
      </c>
      <c r="J88" s="11" t="s">
        <v>115</v>
      </c>
    </row>
    <row r="89" spans="1:11" ht="23.25" customHeight="1" x14ac:dyDescent="0.25">
      <c r="A89" s="7">
        <f t="shared" si="12"/>
        <v>76</v>
      </c>
      <c r="B89" s="8" t="s">
        <v>77</v>
      </c>
      <c r="C89" s="14">
        <v>4811799000562</v>
      </c>
      <c r="D89" s="24">
        <v>2.12</v>
      </c>
      <c r="E89" s="6">
        <v>20</v>
      </c>
      <c r="F89" s="19">
        <f t="shared" si="10"/>
        <v>2.544</v>
      </c>
      <c r="G89" s="28">
        <v>0</v>
      </c>
      <c r="H89" s="11" t="s">
        <v>110</v>
      </c>
      <c r="I89" s="11" t="s">
        <v>120</v>
      </c>
      <c r="J89" s="11" t="s">
        <v>115</v>
      </c>
    </row>
    <row r="90" spans="1:11" ht="23.25" customHeight="1" x14ac:dyDescent="0.25">
      <c r="A90" s="7">
        <f t="shared" si="12"/>
        <v>77</v>
      </c>
      <c r="B90" s="8" t="s">
        <v>78</v>
      </c>
      <c r="C90" s="14">
        <v>4811799000579</v>
      </c>
      <c r="D90" s="24">
        <v>2.16</v>
      </c>
      <c r="E90" s="6">
        <v>20</v>
      </c>
      <c r="F90" s="19">
        <f t="shared" si="10"/>
        <v>2.5920000000000001</v>
      </c>
      <c r="G90" s="28">
        <v>0</v>
      </c>
      <c r="H90" s="11" t="s">
        <v>110</v>
      </c>
      <c r="I90" s="11" t="s">
        <v>120</v>
      </c>
      <c r="J90" s="11" t="s">
        <v>115</v>
      </c>
    </row>
    <row r="91" spans="1:11" ht="23.25" customHeight="1" x14ac:dyDescent="0.25">
      <c r="A91" s="7">
        <f t="shared" si="12"/>
        <v>78</v>
      </c>
      <c r="B91" s="8" t="s">
        <v>79</v>
      </c>
      <c r="C91" s="14">
        <v>4811799000630</v>
      </c>
      <c r="D91" s="24">
        <v>2.46</v>
      </c>
      <c r="E91" s="6">
        <v>20</v>
      </c>
      <c r="F91" s="19">
        <f t="shared" si="10"/>
        <v>2.952</v>
      </c>
      <c r="G91" s="28">
        <v>0</v>
      </c>
      <c r="H91" s="11" t="s">
        <v>110</v>
      </c>
      <c r="I91" s="11" t="s">
        <v>120</v>
      </c>
      <c r="J91" s="11" t="s">
        <v>115</v>
      </c>
    </row>
    <row r="92" spans="1:11" ht="23.25" customHeight="1" x14ac:dyDescent="0.25">
      <c r="A92" s="7">
        <f t="shared" si="12"/>
        <v>79</v>
      </c>
      <c r="B92" s="8" t="s">
        <v>80</v>
      </c>
      <c r="C92" s="14">
        <v>4811799000418</v>
      </c>
      <c r="D92" s="24">
        <v>2.46</v>
      </c>
      <c r="E92" s="6">
        <v>20</v>
      </c>
      <c r="F92" s="19">
        <f t="shared" si="10"/>
        <v>2.952</v>
      </c>
      <c r="G92" s="28">
        <v>0</v>
      </c>
      <c r="H92" s="11" t="s">
        <v>110</v>
      </c>
      <c r="I92" s="11" t="s">
        <v>120</v>
      </c>
      <c r="J92" s="11" t="s">
        <v>115</v>
      </c>
    </row>
    <row r="93" spans="1:11" ht="23.25" customHeight="1" x14ac:dyDescent="0.25">
      <c r="A93" s="7">
        <f t="shared" si="12"/>
        <v>80</v>
      </c>
      <c r="B93" s="32" t="s">
        <v>81</v>
      </c>
      <c r="C93" s="14">
        <v>4811799001286</v>
      </c>
      <c r="D93" s="24">
        <v>2.7</v>
      </c>
      <c r="E93" s="6">
        <v>20</v>
      </c>
      <c r="F93" s="19">
        <f t="shared" si="10"/>
        <v>3.24</v>
      </c>
      <c r="G93" s="28">
        <v>0</v>
      </c>
      <c r="H93" s="11" t="s">
        <v>110</v>
      </c>
      <c r="I93" s="11" t="s">
        <v>120</v>
      </c>
      <c r="J93" s="11" t="s">
        <v>115</v>
      </c>
    </row>
    <row r="94" spans="1:11" ht="23.25" customHeight="1" x14ac:dyDescent="0.25">
      <c r="A94" s="7">
        <f t="shared" si="12"/>
        <v>81</v>
      </c>
      <c r="B94" s="8" t="s">
        <v>185</v>
      </c>
      <c r="C94" s="14">
        <v>4811799002429</v>
      </c>
      <c r="D94" s="24">
        <v>3.17</v>
      </c>
      <c r="E94" s="6">
        <v>20</v>
      </c>
      <c r="F94" s="19">
        <f t="shared" si="10"/>
        <v>3.8039999999999998</v>
      </c>
      <c r="G94" s="28">
        <v>0</v>
      </c>
      <c r="H94" s="11" t="s">
        <v>110</v>
      </c>
      <c r="I94" s="11" t="s">
        <v>120</v>
      </c>
      <c r="J94" s="11" t="s">
        <v>115</v>
      </c>
    </row>
    <row r="95" spans="1:11" s="10" customFormat="1" ht="24" customHeight="1" x14ac:dyDescent="0.25">
      <c r="A95" s="7">
        <f t="shared" si="12"/>
        <v>82</v>
      </c>
      <c r="B95" s="8" t="s">
        <v>172</v>
      </c>
      <c r="C95" s="14">
        <v>4811799002344</v>
      </c>
      <c r="D95" s="24">
        <v>2.33</v>
      </c>
      <c r="E95" s="6">
        <v>20</v>
      </c>
      <c r="F95" s="19">
        <f t="shared" si="10"/>
        <v>2.7959999999999998</v>
      </c>
      <c r="G95" s="28">
        <v>0</v>
      </c>
      <c r="H95" s="11" t="s">
        <v>110</v>
      </c>
      <c r="I95" s="11" t="s">
        <v>120</v>
      </c>
      <c r="J95" s="11" t="s">
        <v>115</v>
      </c>
      <c r="K95" s="9"/>
    </row>
    <row r="96" spans="1:11" s="10" customFormat="1" ht="24" customHeight="1" x14ac:dyDescent="0.25">
      <c r="A96" s="7">
        <f t="shared" si="12"/>
        <v>83</v>
      </c>
      <c r="B96" s="8" t="s">
        <v>173</v>
      </c>
      <c r="C96" s="14">
        <v>4811799002368</v>
      </c>
      <c r="D96" s="24">
        <v>2.33</v>
      </c>
      <c r="E96" s="6">
        <v>20</v>
      </c>
      <c r="F96" s="19">
        <f t="shared" si="10"/>
        <v>2.7959999999999998</v>
      </c>
      <c r="G96" s="28">
        <v>0</v>
      </c>
      <c r="H96" s="11" t="s">
        <v>110</v>
      </c>
      <c r="I96" s="11" t="s">
        <v>120</v>
      </c>
      <c r="J96" s="11" t="s">
        <v>115</v>
      </c>
      <c r="K96" s="9"/>
    </row>
    <row r="97" spans="1:11" s="10" customFormat="1" ht="24" customHeight="1" x14ac:dyDescent="0.25">
      <c r="A97" s="7">
        <f t="shared" si="12"/>
        <v>84</v>
      </c>
      <c r="B97" s="8" t="s">
        <v>174</v>
      </c>
      <c r="C97" s="14">
        <v>4811799002351</v>
      </c>
      <c r="D97" s="24">
        <v>2.33</v>
      </c>
      <c r="E97" s="6">
        <v>20</v>
      </c>
      <c r="F97" s="19">
        <f t="shared" si="10"/>
        <v>2.7959999999999998</v>
      </c>
      <c r="G97" s="28">
        <v>0</v>
      </c>
      <c r="H97" s="11" t="s">
        <v>110</v>
      </c>
      <c r="I97" s="11" t="s">
        <v>120</v>
      </c>
      <c r="J97" s="11" t="s">
        <v>115</v>
      </c>
      <c r="K97" s="9"/>
    </row>
    <row r="98" spans="1:11" ht="23.25" customHeight="1" x14ac:dyDescent="0.25">
      <c r="A98" s="7">
        <f t="shared" si="12"/>
        <v>85</v>
      </c>
      <c r="B98" s="32" t="s">
        <v>82</v>
      </c>
      <c r="C98" s="34">
        <v>4811799001293</v>
      </c>
      <c r="D98" s="24">
        <v>3.3</v>
      </c>
      <c r="E98" s="6">
        <v>20</v>
      </c>
      <c r="F98" s="19">
        <f t="shared" si="10"/>
        <v>3.9599999999999995</v>
      </c>
      <c r="G98" s="28">
        <v>0</v>
      </c>
      <c r="H98" s="11" t="s">
        <v>110</v>
      </c>
      <c r="I98" s="11" t="s">
        <v>120</v>
      </c>
      <c r="J98" s="11" t="s">
        <v>115</v>
      </c>
    </row>
    <row r="99" spans="1:11" ht="23.25" customHeight="1" x14ac:dyDescent="0.25">
      <c r="A99" s="7">
        <f t="shared" si="12"/>
        <v>86</v>
      </c>
      <c r="B99" s="26" t="s">
        <v>84</v>
      </c>
      <c r="C99" s="34">
        <v>4811799000784</v>
      </c>
      <c r="D99" s="24">
        <v>3.9</v>
      </c>
      <c r="E99" s="6">
        <v>20</v>
      </c>
      <c r="F99" s="19">
        <f t="shared" si="10"/>
        <v>4.68</v>
      </c>
      <c r="G99" s="28">
        <v>0</v>
      </c>
      <c r="H99" s="11" t="s">
        <v>110</v>
      </c>
      <c r="I99" s="11" t="s">
        <v>120</v>
      </c>
      <c r="J99" s="11" t="s">
        <v>115</v>
      </c>
    </row>
    <row r="100" spans="1:11" ht="23.25" customHeight="1" x14ac:dyDescent="0.25">
      <c r="A100" s="7">
        <f t="shared" si="12"/>
        <v>87</v>
      </c>
      <c r="B100" s="32" t="s">
        <v>83</v>
      </c>
      <c r="C100" s="34">
        <v>4811799000371</v>
      </c>
      <c r="D100" s="24">
        <v>5.9</v>
      </c>
      <c r="E100" s="6">
        <v>20</v>
      </c>
      <c r="F100" s="19">
        <f t="shared" si="10"/>
        <v>7.08</v>
      </c>
      <c r="G100" s="28">
        <v>0</v>
      </c>
      <c r="H100" s="11" t="s">
        <v>110</v>
      </c>
      <c r="I100" s="11" t="s">
        <v>120</v>
      </c>
      <c r="J100" s="11" t="s">
        <v>115</v>
      </c>
    </row>
    <row r="101" spans="1:11" ht="23.25" customHeight="1" x14ac:dyDescent="0.25">
      <c r="A101" s="7">
        <f t="shared" si="12"/>
        <v>88</v>
      </c>
      <c r="B101" s="32" t="s">
        <v>85</v>
      </c>
      <c r="C101" s="34">
        <v>4811799000791</v>
      </c>
      <c r="D101" s="24">
        <v>3.9</v>
      </c>
      <c r="E101" s="6">
        <v>20</v>
      </c>
      <c r="F101" s="19">
        <f t="shared" si="10"/>
        <v>4.68</v>
      </c>
      <c r="G101" s="28">
        <v>0</v>
      </c>
      <c r="H101" s="11" t="s">
        <v>110</v>
      </c>
      <c r="I101" s="11" t="s">
        <v>120</v>
      </c>
      <c r="J101" s="11" t="s">
        <v>115</v>
      </c>
    </row>
    <row r="102" spans="1:11" ht="23.25" customHeight="1" x14ac:dyDescent="0.25">
      <c r="A102" s="7">
        <f t="shared" si="12"/>
        <v>89</v>
      </c>
      <c r="B102" s="32" t="s">
        <v>86</v>
      </c>
      <c r="C102" s="34">
        <v>4811799000364</v>
      </c>
      <c r="D102" s="24">
        <v>5.9</v>
      </c>
      <c r="E102" s="6">
        <v>20</v>
      </c>
      <c r="F102" s="19">
        <f t="shared" si="10"/>
        <v>7.08</v>
      </c>
      <c r="G102" s="28">
        <v>0</v>
      </c>
      <c r="H102" s="11" t="s">
        <v>110</v>
      </c>
      <c r="I102" s="11" t="s">
        <v>120</v>
      </c>
      <c r="J102" s="11" t="s">
        <v>115</v>
      </c>
    </row>
    <row r="103" spans="1:11" ht="23.25" customHeight="1" x14ac:dyDescent="0.25">
      <c r="A103" s="7">
        <f t="shared" si="12"/>
        <v>90</v>
      </c>
      <c r="B103" s="32" t="s">
        <v>87</v>
      </c>
      <c r="C103" s="34">
        <v>4811799000494</v>
      </c>
      <c r="D103" s="24">
        <v>3.9</v>
      </c>
      <c r="E103" s="6">
        <v>20</v>
      </c>
      <c r="F103" s="19">
        <f t="shared" si="10"/>
        <v>4.68</v>
      </c>
      <c r="G103" s="28">
        <v>0</v>
      </c>
      <c r="H103" s="11" t="s">
        <v>110</v>
      </c>
      <c r="I103" s="11" t="s">
        <v>120</v>
      </c>
      <c r="J103" s="11" t="s">
        <v>115</v>
      </c>
    </row>
    <row r="104" spans="1:11" ht="23.25" customHeight="1" x14ac:dyDescent="0.25">
      <c r="A104" s="7">
        <f t="shared" si="12"/>
        <v>91</v>
      </c>
      <c r="B104" s="32" t="s">
        <v>88</v>
      </c>
      <c r="C104" s="34">
        <v>4811799000388</v>
      </c>
      <c r="D104" s="24">
        <v>6</v>
      </c>
      <c r="E104" s="6">
        <v>20</v>
      </c>
      <c r="F104" s="19">
        <f t="shared" si="10"/>
        <v>7.1999999999999993</v>
      </c>
      <c r="G104" s="28">
        <v>0</v>
      </c>
      <c r="H104" s="11" t="s">
        <v>110</v>
      </c>
      <c r="I104" s="11" t="s">
        <v>120</v>
      </c>
      <c r="J104" s="11" t="s">
        <v>115</v>
      </c>
    </row>
    <row r="105" spans="1:11" ht="23.25" customHeight="1" x14ac:dyDescent="0.25">
      <c r="A105" s="7">
        <f t="shared" si="12"/>
        <v>92</v>
      </c>
      <c r="B105" s="32" t="s">
        <v>89</v>
      </c>
      <c r="C105" s="34">
        <v>4811799000814</v>
      </c>
      <c r="D105" s="24">
        <v>3.9</v>
      </c>
      <c r="E105" s="6">
        <v>20</v>
      </c>
      <c r="F105" s="19">
        <f t="shared" si="10"/>
        <v>4.68</v>
      </c>
      <c r="G105" s="28">
        <v>0</v>
      </c>
      <c r="H105" s="11" t="s">
        <v>110</v>
      </c>
      <c r="I105" s="11" t="s">
        <v>120</v>
      </c>
      <c r="J105" s="11" t="s">
        <v>115</v>
      </c>
    </row>
    <row r="106" spans="1:11" ht="23.25" customHeight="1" x14ac:dyDescent="0.25">
      <c r="A106" s="7">
        <f t="shared" si="12"/>
        <v>93</v>
      </c>
      <c r="B106" s="32" t="s">
        <v>90</v>
      </c>
      <c r="C106" s="34">
        <v>4811799000531</v>
      </c>
      <c r="D106" s="24">
        <v>5.9</v>
      </c>
      <c r="E106" s="6">
        <v>20</v>
      </c>
      <c r="F106" s="19">
        <f t="shared" si="10"/>
        <v>7.08</v>
      </c>
      <c r="G106" s="28">
        <v>0</v>
      </c>
      <c r="H106" s="11" t="s">
        <v>110</v>
      </c>
      <c r="I106" s="11" t="s">
        <v>120</v>
      </c>
      <c r="J106" s="11" t="s">
        <v>115</v>
      </c>
    </row>
    <row r="107" spans="1:11" ht="23.25" customHeight="1" x14ac:dyDescent="0.25">
      <c r="A107" s="7">
        <f t="shared" si="12"/>
        <v>94</v>
      </c>
      <c r="B107" s="32" t="s">
        <v>91</v>
      </c>
      <c r="C107" s="34">
        <v>4811799000128</v>
      </c>
      <c r="D107" s="24">
        <v>3.9</v>
      </c>
      <c r="E107" s="6">
        <v>20</v>
      </c>
      <c r="F107" s="19">
        <f t="shared" si="10"/>
        <v>4.68</v>
      </c>
      <c r="G107" s="28">
        <v>0</v>
      </c>
      <c r="H107" s="11" t="s">
        <v>110</v>
      </c>
      <c r="I107" s="11" t="s">
        <v>120</v>
      </c>
      <c r="J107" s="11" t="s">
        <v>115</v>
      </c>
    </row>
    <row r="108" spans="1:11" ht="23.25" customHeight="1" x14ac:dyDescent="0.25">
      <c r="A108" s="7">
        <f t="shared" si="12"/>
        <v>95</v>
      </c>
      <c r="B108" s="32" t="s">
        <v>92</v>
      </c>
      <c r="C108" s="34">
        <v>4811799000548</v>
      </c>
      <c r="D108" s="24">
        <v>5.9</v>
      </c>
      <c r="E108" s="6">
        <v>20</v>
      </c>
      <c r="F108" s="19">
        <f t="shared" si="10"/>
        <v>7.08</v>
      </c>
      <c r="G108" s="28">
        <v>0</v>
      </c>
      <c r="H108" s="11" t="s">
        <v>110</v>
      </c>
      <c r="I108" s="11" t="s">
        <v>120</v>
      </c>
      <c r="J108" s="11" t="s">
        <v>115</v>
      </c>
    </row>
    <row r="109" spans="1:11" ht="23.25" customHeight="1" x14ac:dyDescent="0.25">
      <c r="A109" s="7">
        <f t="shared" si="12"/>
        <v>96</v>
      </c>
      <c r="B109" s="32" t="s">
        <v>186</v>
      </c>
      <c r="C109" s="14">
        <v>4811799002443</v>
      </c>
      <c r="D109" s="24">
        <v>4.28</v>
      </c>
      <c r="E109" s="6">
        <v>20</v>
      </c>
      <c r="F109" s="19">
        <f t="shared" si="10"/>
        <v>5.1360000000000001</v>
      </c>
      <c r="G109" s="28">
        <v>0</v>
      </c>
      <c r="H109" s="11" t="s">
        <v>110</v>
      </c>
      <c r="I109" s="11" t="s">
        <v>120</v>
      </c>
      <c r="J109" s="11" t="s">
        <v>115</v>
      </c>
    </row>
    <row r="110" spans="1:11" ht="23.25" customHeight="1" x14ac:dyDescent="0.25">
      <c r="A110" s="7">
        <f t="shared" si="12"/>
        <v>97</v>
      </c>
      <c r="B110" s="32" t="s">
        <v>93</v>
      </c>
      <c r="C110" s="14">
        <v>4811799001279</v>
      </c>
      <c r="D110" s="24">
        <v>4.24</v>
      </c>
      <c r="E110" s="6">
        <v>20</v>
      </c>
      <c r="F110" s="19">
        <f t="shared" si="10"/>
        <v>5.0880000000000001</v>
      </c>
      <c r="G110" s="28">
        <v>0</v>
      </c>
      <c r="H110" s="11" t="s">
        <v>110</v>
      </c>
      <c r="I110" s="11" t="s">
        <v>120</v>
      </c>
      <c r="J110" s="11" t="s">
        <v>115</v>
      </c>
    </row>
    <row r="111" spans="1:11" ht="23.25" customHeight="1" x14ac:dyDescent="0.25">
      <c r="A111" s="7">
        <f t="shared" si="12"/>
        <v>98</v>
      </c>
      <c r="B111" s="32" t="s">
        <v>94</v>
      </c>
      <c r="C111" s="14">
        <v>4811799000999</v>
      </c>
      <c r="D111" s="24">
        <v>5.03</v>
      </c>
      <c r="E111" s="6">
        <v>20</v>
      </c>
      <c r="F111" s="19">
        <f t="shared" si="10"/>
        <v>6.0360000000000005</v>
      </c>
      <c r="G111" s="28">
        <v>0</v>
      </c>
      <c r="H111" s="11" t="s">
        <v>110</v>
      </c>
      <c r="I111" s="11" t="s">
        <v>120</v>
      </c>
      <c r="J111" s="11" t="s">
        <v>115</v>
      </c>
    </row>
    <row r="112" spans="1:11" ht="23.25" customHeight="1" x14ac:dyDescent="0.25">
      <c r="A112" s="7">
        <f t="shared" si="12"/>
        <v>99</v>
      </c>
      <c r="B112" s="8" t="s">
        <v>95</v>
      </c>
      <c r="C112" s="14">
        <v>4811799000463</v>
      </c>
      <c r="D112" s="24">
        <v>7.63</v>
      </c>
      <c r="E112" s="6">
        <v>20</v>
      </c>
      <c r="F112" s="19">
        <f t="shared" si="10"/>
        <v>9.1559999999999988</v>
      </c>
      <c r="G112" s="28">
        <v>0</v>
      </c>
      <c r="H112" s="11" t="s">
        <v>110</v>
      </c>
      <c r="I112" s="11" t="s">
        <v>120</v>
      </c>
      <c r="J112" s="11" t="s">
        <v>115</v>
      </c>
    </row>
    <row r="113" spans="1:10" ht="23.25" customHeight="1" x14ac:dyDescent="0.25">
      <c r="A113" s="7">
        <f t="shared" si="12"/>
        <v>100</v>
      </c>
      <c r="B113" s="8" t="s">
        <v>96</v>
      </c>
      <c r="C113" s="14">
        <v>4811799000982</v>
      </c>
      <c r="D113" s="24">
        <v>5</v>
      </c>
      <c r="E113" s="6">
        <v>20</v>
      </c>
      <c r="F113" s="19">
        <f t="shared" si="10"/>
        <v>6</v>
      </c>
      <c r="G113" s="28">
        <v>0</v>
      </c>
      <c r="H113" s="11" t="s">
        <v>110</v>
      </c>
      <c r="I113" s="11" t="s">
        <v>120</v>
      </c>
      <c r="J113" s="11" t="s">
        <v>115</v>
      </c>
    </row>
    <row r="114" spans="1:10" ht="23.25" customHeight="1" x14ac:dyDescent="0.25">
      <c r="A114" s="33">
        <f t="shared" si="12"/>
        <v>101</v>
      </c>
      <c r="B114" s="32" t="s">
        <v>97</v>
      </c>
      <c r="C114" s="34">
        <v>4811799000470</v>
      </c>
      <c r="D114" s="24">
        <v>7.48</v>
      </c>
      <c r="E114" s="36">
        <v>20</v>
      </c>
      <c r="F114" s="24">
        <f t="shared" si="10"/>
        <v>8.9760000000000009</v>
      </c>
      <c r="G114" s="28">
        <v>0</v>
      </c>
      <c r="H114" s="37" t="s">
        <v>110</v>
      </c>
      <c r="I114" s="37" t="s">
        <v>120</v>
      </c>
      <c r="J114" s="37" t="s">
        <v>115</v>
      </c>
    </row>
    <row r="115" spans="1:10" ht="23.25" customHeight="1" x14ac:dyDescent="0.25">
      <c r="A115" s="33">
        <f t="shared" si="12"/>
        <v>102</v>
      </c>
      <c r="B115" s="32" t="s">
        <v>98</v>
      </c>
      <c r="C115" s="34">
        <v>4811799000449</v>
      </c>
      <c r="D115" s="24">
        <v>4.32</v>
      </c>
      <c r="E115" s="36">
        <v>20</v>
      </c>
      <c r="F115" s="24">
        <f t="shared" si="10"/>
        <v>5.1840000000000002</v>
      </c>
      <c r="G115" s="28">
        <v>0</v>
      </c>
      <c r="H115" s="37" t="s">
        <v>110</v>
      </c>
      <c r="I115" s="37" t="s">
        <v>120</v>
      </c>
      <c r="J115" s="37" t="s">
        <v>115</v>
      </c>
    </row>
    <row r="116" spans="1:10" ht="23.25" customHeight="1" x14ac:dyDescent="0.25">
      <c r="A116" s="33">
        <f t="shared" si="12"/>
        <v>103</v>
      </c>
      <c r="B116" s="32" t="s">
        <v>99</v>
      </c>
      <c r="C116" s="34">
        <v>4811799000135</v>
      </c>
      <c r="D116" s="24">
        <v>4.3</v>
      </c>
      <c r="E116" s="36">
        <v>20</v>
      </c>
      <c r="F116" s="24">
        <f t="shared" si="10"/>
        <v>5.1599999999999993</v>
      </c>
      <c r="G116" s="28">
        <v>0</v>
      </c>
      <c r="H116" s="37" t="s">
        <v>110</v>
      </c>
      <c r="I116" s="37" t="s">
        <v>120</v>
      </c>
      <c r="J116" s="37" t="s">
        <v>115</v>
      </c>
    </row>
    <row r="117" spans="1:10" ht="23.25" customHeight="1" x14ac:dyDescent="0.25">
      <c r="A117" s="33">
        <f t="shared" si="12"/>
        <v>104</v>
      </c>
      <c r="B117" s="32" t="s">
        <v>100</v>
      </c>
      <c r="C117" s="34">
        <v>4811799000012</v>
      </c>
      <c r="D117" s="24">
        <v>4.1500000000000004</v>
      </c>
      <c r="E117" s="36">
        <v>20</v>
      </c>
      <c r="F117" s="24">
        <f t="shared" si="10"/>
        <v>4.9800000000000004</v>
      </c>
      <c r="G117" s="28">
        <v>0</v>
      </c>
      <c r="H117" s="37" t="s">
        <v>110</v>
      </c>
      <c r="I117" s="37" t="s">
        <v>120</v>
      </c>
      <c r="J117" s="37" t="s">
        <v>115</v>
      </c>
    </row>
    <row r="118" spans="1:10" ht="23.25" customHeight="1" x14ac:dyDescent="0.25">
      <c r="A118" s="7">
        <f t="shared" si="12"/>
        <v>105</v>
      </c>
      <c r="B118" s="32" t="s">
        <v>47</v>
      </c>
      <c r="C118" s="34">
        <v>4811799000050</v>
      </c>
      <c r="D118" s="24">
        <v>4.8499999999999996</v>
      </c>
      <c r="E118" s="6">
        <v>20</v>
      </c>
      <c r="F118" s="19">
        <f t="shared" si="10"/>
        <v>5.8199999999999994</v>
      </c>
      <c r="G118" s="28">
        <v>0</v>
      </c>
      <c r="H118" s="11" t="s">
        <v>110</v>
      </c>
      <c r="I118" s="11" t="s">
        <v>121</v>
      </c>
      <c r="J118" s="11" t="s">
        <v>115</v>
      </c>
    </row>
    <row r="119" spans="1:10" ht="23.25" customHeight="1" x14ac:dyDescent="0.25">
      <c r="A119" s="66" t="s">
        <v>103</v>
      </c>
      <c r="B119" s="67"/>
      <c r="C119" s="67"/>
      <c r="D119" s="67"/>
      <c r="E119" s="67"/>
      <c r="F119" s="67"/>
      <c r="G119" s="67"/>
      <c r="H119" s="67"/>
      <c r="I119" s="67"/>
      <c r="J119" s="68"/>
    </row>
    <row r="120" spans="1:10" ht="23.25" customHeight="1" x14ac:dyDescent="0.25">
      <c r="A120" s="7">
        <v>106</v>
      </c>
      <c r="B120" s="8" t="s">
        <v>48</v>
      </c>
      <c r="C120" s="14">
        <v>4811799001682</v>
      </c>
      <c r="D120" s="24">
        <v>2.0499999999999998</v>
      </c>
      <c r="E120" s="6">
        <v>20</v>
      </c>
      <c r="F120" s="19">
        <f>D120*1.2</f>
        <v>2.4599999999999995</v>
      </c>
      <c r="G120" s="28">
        <v>0</v>
      </c>
      <c r="H120" s="11" t="s">
        <v>112</v>
      </c>
      <c r="I120" s="11" t="s">
        <v>120</v>
      </c>
      <c r="J120" s="11" t="s">
        <v>126</v>
      </c>
    </row>
    <row r="121" spans="1:10" ht="23.25" customHeight="1" x14ac:dyDescent="0.25">
      <c r="A121" s="7">
        <f>A120+1</f>
        <v>107</v>
      </c>
      <c r="B121" s="8" t="s">
        <v>49</v>
      </c>
      <c r="C121" s="14">
        <v>4811799001675</v>
      </c>
      <c r="D121" s="24">
        <v>2.71</v>
      </c>
      <c r="E121" s="6">
        <v>20</v>
      </c>
      <c r="F121" s="19">
        <f t="shared" ref="F121:F131" si="14">D121*1.2</f>
        <v>3.2519999999999998</v>
      </c>
      <c r="G121" s="28">
        <v>0</v>
      </c>
      <c r="H121" s="11" t="s">
        <v>111</v>
      </c>
      <c r="I121" s="11" t="s">
        <v>120</v>
      </c>
      <c r="J121" s="11" t="s">
        <v>126</v>
      </c>
    </row>
    <row r="122" spans="1:10" ht="23.25" customHeight="1" x14ac:dyDescent="0.25">
      <c r="A122" s="7">
        <f t="shared" ref="A122:A131" si="15">A121+1</f>
        <v>108</v>
      </c>
      <c r="B122" s="8" t="s">
        <v>50</v>
      </c>
      <c r="C122" s="14">
        <v>4811799001668</v>
      </c>
      <c r="D122" s="24">
        <v>2.4300000000000002</v>
      </c>
      <c r="E122" s="6">
        <v>20</v>
      </c>
      <c r="F122" s="19">
        <f t="shared" si="14"/>
        <v>2.9159999999999999</v>
      </c>
      <c r="G122" s="28">
        <v>0</v>
      </c>
      <c r="H122" s="11" t="s">
        <v>112</v>
      </c>
      <c r="I122" s="11" t="s">
        <v>120</v>
      </c>
      <c r="J122" s="11" t="s">
        <v>126</v>
      </c>
    </row>
    <row r="123" spans="1:10" ht="23.25" customHeight="1" x14ac:dyDescent="0.25">
      <c r="A123" s="7">
        <f t="shared" si="15"/>
        <v>109</v>
      </c>
      <c r="B123" s="8" t="s">
        <v>51</v>
      </c>
      <c r="C123" s="14">
        <v>4811799001651</v>
      </c>
      <c r="D123" s="24">
        <v>3.14</v>
      </c>
      <c r="E123" s="6">
        <v>20</v>
      </c>
      <c r="F123" s="19">
        <f t="shared" si="14"/>
        <v>3.7679999999999998</v>
      </c>
      <c r="G123" s="28">
        <v>0</v>
      </c>
      <c r="H123" s="11" t="s">
        <v>111</v>
      </c>
      <c r="I123" s="11" t="s">
        <v>120</v>
      </c>
      <c r="J123" s="11" t="s">
        <v>126</v>
      </c>
    </row>
    <row r="124" spans="1:10" ht="23.25" customHeight="1" x14ac:dyDescent="0.25">
      <c r="A124" s="7">
        <f t="shared" si="15"/>
        <v>110</v>
      </c>
      <c r="B124" s="8" t="s">
        <v>52</v>
      </c>
      <c r="C124" s="14">
        <v>4811799001729</v>
      </c>
      <c r="D124" s="24">
        <v>2.96</v>
      </c>
      <c r="E124" s="6">
        <v>20</v>
      </c>
      <c r="F124" s="19">
        <f t="shared" si="14"/>
        <v>3.552</v>
      </c>
      <c r="G124" s="28">
        <v>0</v>
      </c>
      <c r="H124" s="11" t="s">
        <v>111</v>
      </c>
      <c r="I124" s="11" t="s">
        <v>120</v>
      </c>
      <c r="J124" s="11" t="s">
        <v>126</v>
      </c>
    </row>
    <row r="125" spans="1:10" ht="23.25" customHeight="1" x14ac:dyDescent="0.25">
      <c r="A125" s="7">
        <f t="shared" si="15"/>
        <v>111</v>
      </c>
      <c r="B125" s="32" t="s">
        <v>53</v>
      </c>
      <c r="C125" s="14">
        <v>4811799001736</v>
      </c>
      <c r="D125" s="24">
        <v>3.03</v>
      </c>
      <c r="E125" s="6">
        <v>20</v>
      </c>
      <c r="F125" s="19">
        <f t="shared" si="14"/>
        <v>3.6359999999999997</v>
      </c>
      <c r="G125" s="28">
        <v>0</v>
      </c>
      <c r="H125" s="11" t="s">
        <v>111</v>
      </c>
      <c r="I125" s="11" t="s">
        <v>120</v>
      </c>
      <c r="J125" s="11" t="s">
        <v>126</v>
      </c>
    </row>
    <row r="126" spans="1:10" ht="23.25" customHeight="1" x14ac:dyDescent="0.25">
      <c r="A126" s="7">
        <f t="shared" si="15"/>
        <v>112</v>
      </c>
      <c r="B126" s="32" t="s">
        <v>54</v>
      </c>
      <c r="C126" s="14">
        <v>4811799001705</v>
      </c>
      <c r="D126" s="24">
        <v>2.33</v>
      </c>
      <c r="E126" s="6">
        <v>20</v>
      </c>
      <c r="F126" s="19">
        <f t="shared" si="14"/>
        <v>2.7959999999999998</v>
      </c>
      <c r="G126" s="28">
        <v>0</v>
      </c>
      <c r="H126" s="11" t="s">
        <v>112</v>
      </c>
      <c r="I126" s="11" t="s">
        <v>120</v>
      </c>
      <c r="J126" s="11" t="s">
        <v>126</v>
      </c>
    </row>
    <row r="127" spans="1:10" ht="23.25" customHeight="1" x14ac:dyDescent="0.25">
      <c r="A127" s="7">
        <f t="shared" si="15"/>
        <v>113</v>
      </c>
      <c r="B127" s="32" t="s">
        <v>55</v>
      </c>
      <c r="C127" s="14">
        <v>4811799001699</v>
      </c>
      <c r="D127" s="24">
        <v>3.17</v>
      </c>
      <c r="E127" s="6">
        <v>20</v>
      </c>
      <c r="F127" s="19">
        <f t="shared" si="14"/>
        <v>3.8039999999999998</v>
      </c>
      <c r="G127" s="28">
        <v>0</v>
      </c>
      <c r="H127" s="11" t="s">
        <v>111</v>
      </c>
      <c r="I127" s="11" t="s">
        <v>120</v>
      </c>
      <c r="J127" s="11" t="s">
        <v>126</v>
      </c>
    </row>
    <row r="128" spans="1:10" ht="23.25" customHeight="1" x14ac:dyDescent="0.25">
      <c r="A128" s="7">
        <f t="shared" si="15"/>
        <v>114</v>
      </c>
      <c r="B128" s="32" t="s">
        <v>56</v>
      </c>
      <c r="C128" s="14">
        <v>4811799001712</v>
      </c>
      <c r="D128" s="24">
        <v>3.19</v>
      </c>
      <c r="E128" s="6">
        <v>20</v>
      </c>
      <c r="F128" s="19">
        <f t="shared" si="14"/>
        <v>3.8279999999999998</v>
      </c>
      <c r="G128" s="28">
        <v>0</v>
      </c>
      <c r="H128" s="11" t="s">
        <v>111</v>
      </c>
      <c r="I128" s="11" t="s">
        <v>120</v>
      </c>
      <c r="J128" s="11" t="s">
        <v>126</v>
      </c>
    </row>
    <row r="129" spans="1:11" ht="23.25" customHeight="1" x14ac:dyDescent="0.25">
      <c r="A129" s="7">
        <f t="shared" si="15"/>
        <v>115</v>
      </c>
      <c r="B129" s="32" t="s">
        <v>57</v>
      </c>
      <c r="C129" s="14">
        <v>4811799001743</v>
      </c>
      <c r="D129" s="24">
        <v>1.83</v>
      </c>
      <c r="E129" s="6">
        <v>20</v>
      </c>
      <c r="F129" s="19">
        <f t="shared" si="14"/>
        <v>2.1960000000000002</v>
      </c>
      <c r="G129" s="28">
        <v>0</v>
      </c>
      <c r="H129" s="11" t="s">
        <v>113</v>
      </c>
      <c r="I129" s="11" t="s">
        <v>120</v>
      </c>
      <c r="J129" s="11" t="s">
        <v>126</v>
      </c>
    </row>
    <row r="130" spans="1:11" ht="23.25" customHeight="1" x14ac:dyDescent="0.25">
      <c r="A130" s="7">
        <f t="shared" si="15"/>
        <v>116</v>
      </c>
      <c r="B130" s="32" t="s">
        <v>58</v>
      </c>
      <c r="C130" s="14">
        <v>4811799001750</v>
      </c>
      <c r="D130" s="24">
        <v>1.76</v>
      </c>
      <c r="E130" s="6">
        <v>20</v>
      </c>
      <c r="F130" s="19">
        <f t="shared" si="14"/>
        <v>2.1120000000000001</v>
      </c>
      <c r="G130" s="28">
        <v>0</v>
      </c>
      <c r="H130" s="11" t="s">
        <v>113</v>
      </c>
      <c r="I130" s="11" t="s">
        <v>120</v>
      </c>
      <c r="J130" s="11" t="s">
        <v>126</v>
      </c>
    </row>
    <row r="131" spans="1:11" ht="23.25" customHeight="1" x14ac:dyDescent="0.25">
      <c r="A131" s="7">
        <f t="shared" si="15"/>
        <v>117</v>
      </c>
      <c r="B131" s="32" t="s">
        <v>59</v>
      </c>
      <c r="C131" s="14">
        <v>4811799001767</v>
      </c>
      <c r="D131" s="24">
        <v>1.96</v>
      </c>
      <c r="E131" s="6">
        <v>20</v>
      </c>
      <c r="F131" s="19">
        <f t="shared" si="14"/>
        <v>2.3519999999999999</v>
      </c>
      <c r="G131" s="28">
        <v>0</v>
      </c>
      <c r="H131" s="11" t="s">
        <v>113</v>
      </c>
      <c r="I131" s="11" t="s">
        <v>120</v>
      </c>
      <c r="J131" s="11" t="s">
        <v>126</v>
      </c>
    </row>
    <row r="132" spans="1:11" ht="22.5" customHeight="1" x14ac:dyDescent="0.25">
      <c r="A132" s="66" t="s">
        <v>188</v>
      </c>
      <c r="B132" s="67"/>
      <c r="C132" s="67"/>
      <c r="D132" s="67"/>
      <c r="E132" s="67"/>
      <c r="F132" s="67"/>
      <c r="G132" s="67"/>
      <c r="H132" s="67"/>
      <c r="I132" s="67"/>
      <c r="J132" s="68"/>
      <c r="K132" s="2"/>
    </row>
    <row r="133" spans="1:11" s="30" customFormat="1" ht="23.25" customHeight="1" x14ac:dyDescent="0.25">
      <c r="A133" s="25">
        <v>118</v>
      </c>
      <c r="B133" s="26" t="s">
        <v>143</v>
      </c>
      <c r="C133" s="27">
        <v>4811799002115</v>
      </c>
      <c r="D133" s="23">
        <v>2.72</v>
      </c>
      <c r="E133" s="28">
        <v>20</v>
      </c>
      <c r="F133" s="23">
        <f>D133*1.2</f>
        <v>3.2640000000000002</v>
      </c>
      <c r="G133" s="28">
        <v>0</v>
      </c>
      <c r="H133" s="28" t="s">
        <v>144</v>
      </c>
      <c r="I133" s="28" t="s">
        <v>145</v>
      </c>
      <c r="J133" s="28" t="s">
        <v>146</v>
      </c>
      <c r="K133" s="29"/>
    </row>
    <row r="134" spans="1:11" s="30" customFormat="1" ht="23.25" customHeight="1" x14ac:dyDescent="0.25">
      <c r="A134" s="25">
        <f>A133+1</f>
        <v>119</v>
      </c>
      <c r="B134" s="26" t="s">
        <v>147</v>
      </c>
      <c r="C134" s="27">
        <v>4811799002153</v>
      </c>
      <c r="D134" s="23">
        <v>2.85</v>
      </c>
      <c r="E134" s="28">
        <v>20</v>
      </c>
      <c r="F134" s="23">
        <f t="shared" ref="F134" si="16">D134*1.2</f>
        <v>3.42</v>
      </c>
      <c r="G134" s="28">
        <v>0</v>
      </c>
      <c r="H134" s="28" t="s">
        <v>144</v>
      </c>
      <c r="I134" s="28" t="s">
        <v>145</v>
      </c>
      <c r="J134" s="28" t="s">
        <v>146</v>
      </c>
      <c r="K134" s="29"/>
    </row>
    <row r="135" spans="1:11" s="30" customFormat="1" ht="23.25" customHeight="1" x14ac:dyDescent="0.25">
      <c r="A135" s="25">
        <f t="shared" ref="A135:A140" si="17">A134+1</f>
        <v>120</v>
      </c>
      <c r="B135" s="26" t="s">
        <v>148</v>
      </c>
      <c r="C135" s="27">
        <v>4811799002207</v>
      </c>
      <c r="D135" s="23">
        <v>1.86</v>
      </c>
      <c r="E135" s="28">
        <v>20</v>
      </c>
      <c r="F135" s="23">
        <f t="shared" ref="F135:F139" si="18">D135*1.2</f>
        <v>2.2320000000000002</v>
      </c>
      <c r="G135" s="28">
        <v>0</v>
      </c>
      <c r="H135" s="28" t="s">
        <v>144</v>
      </c>
      <c r="I135" s="28" t="s">
        <v>145</v>
      </c>
      <c r="J135" s="28" t="s">
        <v>146</v>
      </c>
      <c r="K135" s="29"/>
    </row>
    <row r="136" spans="1:11" s="30" customFormat="1" ht="23.25" customHeight="1" x14ac:dyDescent="0.25">
      <c r="A136" s="25">
        <f t="shared" si="17"/>
        <v>121</v>
      </c>
      <c r="B136" s="26" t="s">
        <v>156</v>
      </c>
      <c r="C136" s="27">
        <v>4811799002191</v>
      </c>
      <c r="D136" s="23">
        <v>1.9</v>
      </c>
      <c r="E136" s="28">
        <v>20</v>
      </c>
      <c r="F136" s="23">
        <f t="shared" si="18"/>
        <v>2.2799999999999998</v>
      </c>
      <c r="G136" s="28">
        <v>0</v>
      </c>
      <c r="H136" s="28" t="s">
        <v>144</v>
      </c>
      <c r="I136" s="28" t="s">
        <v>145</v>
      </c>
      <c r="J136" s="28" t="s">
        <v>146</v>
      </c>
      <c r="K136" s="29"/>
    </row>
    <row r="137" spans="1:11" s="30" customFormat="1" ht="23.25" customHeight="1" x14ac:dyDescent="0.25">
      <c r="A137" s="25">
        <f t="shared" si="17"/>
        <v>122</v>
      </c>
      <c r="B137" s="26" t="s">
        <v>149</v>
      </c>
      <c r="C137" s="27">
        <v>4811799002177</v>
      </c>
      <c r="D137" s="23">
        <v>1.96</v>
      </c>
      <c r="E137" s="28">
        <v>20</v>
      </c>
      <c r="F137" s="23">
        <f t="shared" si="18"/>
        <v>2.3519999999999999</v>
      </c>
      <c r="G137" s="28">
        <v>0</v>
      </c>
      <c r="H137" s="28" t="s">
        <v>144</v>
      </c>
      <c r="I137" s="28" t="s">
        <v>145</v>
      </c>
      <c r="J137" s="28" t="s">
        <v>146</v>
      </c>
      <c r="K137" s="29"/>
    </row>
    <row r="138" spans="1:11" s="30" customFormat="1" ht="23.25" customHeight="1" x14ac:dyDescent="0.25">
      <c r="A138" s="25">
        <f t="shared" si="17"/>
        <v>123</v>
      </c>
      <c r="B138" s="26" t="s">
        <v>150</v>
      </c>
      <c r="C138" s="27">
        <v>4811799002184</v>
      </c>
      <c r="D138" s="23">
        <v>1.97</v>
      </c>
      <c r="E138" s="28">
        <v>20</v>
      </c>
      <c r="F138" s="23">
        <f t="shared" si="18"/>
        <v>2.3639999999999999</v>
      </c>
      <c r="G138" s="28">
        <v>0</v>
      </c>
      <c r="H138" s="28" t="s">
        <v>144</v>
      </c>
      <c r="I138" s="28" t="s">
        <v>145</v>
      </c>
      <c r="J138" s="28" t="s">
        <v>146</v>
      </c>
      <c r="K138" s="29"/>
    </row>
    <row r="139" spans="1:11" s="30" customFormat="1" ht="23.25" customHeight="1" x14ac:dyDescent="0.25">
      <c r="A139" s="25">
        <f t="shared" si="17"/>
        <v>124</v>
      </c>
      <c r="B139" s="26" t="s">
        <v>197</v>
      </c>
      <c r="C139" s="27">
        <v>4811799002221</v>
      </c>
      <c r="D139" s="23">
        <v>2.87</v>
      </c>
      <c r="E139" s="28">
        <v>20</v>
      </c>
      <c r="F139" s="23">
        <f t="shared" si="18"/>
        <v>3.444</v>
      </c>
      <c r="G139" s="28">
        <v>0</v>
      </c>
      <c r="H139" s="28" t="s">
        <v>144</v>
      </c>
      <c r="I139" s="28" t="s">
        <v>145</v>
      </c>
      <c r="J139" s="28" t="s">
        <v>146</v>
      </c>
      <c r="K139" s="29"/>
    </row>
    <row r="140" spans="1:11" s="30" customFormat="1" ht="23.25" customHeight="1" x14ac:dyDescent="0.25">
      <c r="A140" s="25">
        <f t="shared" si="17"/>
        <v>125</v>
      </c>
      <c r="B140" s="26" t="s">
        <v>151</v>
      </c>
      <c r="C140" s="27">
        <v>4811799002214</v>
      </c>
      <c r="D140" s="23">
        <v>1.97</v>
      </c>
      <c r="E140" s="28">
        <v>20</v>
      </c>
      <c r="F140" s="23">
        <f t="shared" ref="F140" si="19">D140*1.2</f>
        <v>2.3639999999999999</v>
      </c>
      <c r="G140" s="28">
        <v>0</v>
      </c>
      <c r="H140" s="28" t="s">
        <v>144</v>
      </c>
      <c r="I140" s="28" t="s">
        <v>145</v>
      </c>
      <c r="J140" s="28" t="s">
        <v>146</v>
      </c>
      <c r="K140" s="29"/>
    </row>
    <row r="141" spans="1:11" s="30" customFormat="1" ht="23.25" customHeight="1" x14ac:dyDescent="0.25">
      <c r="A141" s="41"/>
      <c r="B141" s="42"/>
      <c r="C141" s="43"/>
      <c r="D141" s="44"/>
      <c r="E141" s="45"/>
      <c r="F141" s="44"/>
      <c r="G141" s="45"/>
      <c r="H141" s="45"/>
      <c r="I141" s="45"/>
      <c r="J141" s="46"/>
      <c r="K141" s="29"/>
    </row>
    <row r="142" spans="1:11" s="30" customFormat="1" ht="12.75" customHeight="1" x14ac:dyDescent="0.25">
      <c r="A142" s="41"/>
      <c r="B142" s="42"/>
      <c r="C142" s="43"/>
      <c r="D142" s="44"/>
      <c r="E142" s="45"/>
      <c r="F142" s="44"/>
      <c r="G142" s="45"/>
      <c r="H142" s="45"/>
      <c r="I142" s="45"/>
      <c r="J142" s="46"/>
      <c r="K142" s="29"/>
    </row>
    <row r="143" spans="1:11" s="30" customFormat="1" ht="57" customHeight="1" x14ac:dyDescent="0.25">
      <c r="A143" s="6" t="s">
        <v>2</v>
      </c>
      <c r="B143" s="6" t="s">
        <v>3</v>
      </c>
      <c r="C143" s="13" t="s">
        <v>4</v>
      </c>
      <c r="D143" s="16" t="s">
        <v>5</v>
      </c>
      <c r="E143" s="6" t="s">
        <v>6</v>
      </c>
      <c r="F143" s="16" t="s">
        <v>7</v>
      </c>
      <c r="G143" s="16" t="s">
        <v>221</v>
      </c>
      <c r="H143" s="6" t="s">
        <v>8</v>
      </c>
      <c r="I143" s="6" t="s">
        <v>9</v>
      </c>
      <c r="J143" s="6" t="s">
        <v>10</v>
      </c>
      <c r="K143" s="29"/>
    </row>
    <row r="144" spans="1:11" s="30" customFormat="1" ht="22.5" customHeight="1" x14ac:dyDescent="0.25">
      <c r="A144" s="66" t="s">
        <v>189</v>
      </c>
      <c r="B144" s="67"/>
      <c r="C144" s="67"/>
      <c r="D144" s="67"/>
      <c r="E144" s="67"/>
      <c r="F144" s="67"/>
      <c r="G144" s="67"/>
      <c r="H144" s="67"/>
      <c r="I144" s="67"/>
      <c r="J144" s="68"/>
      <c r="K144" s="29"/>
    </row>
    <row r="145" spans="1:11" s="30" customFormat="1" ht="23.25" customHeight="1" x14ac:dyDescent="0.25">
      <c r="A145" s="7">
        <v>126</v>
      </c>
      <c r="B145" s="52" t="s">
        <v>160</v>
      </c>
      <c r="C145" s="53">
        <v>4811799001910</v>
      </c>
      <c r="D145" s="54">
        <v>21.15</v>
      </c>
      <c r="E145" s="6">
        <v>20</v>
      </c>
      <c r="F145" s="19">
        <f>D145*1.2</f>
        <v>25.38</v>
      </c>
      <c r="G145" s="6">
        <v>0</v>
      </c>
      <c r="H145" s="11" t="s">
        <v>104</v>
      </c>
      <c r="I145" s="11" t="s">
        <v>140</v>
      </c>
      <c r="J145" s="11" t="s">
        <v>164</v>
      </c>
      <c r="K145" s="29"/>
    </row>
    <row r="146" spans="1:11" ht="23.25" customHeight="1" x14ac:dyDescent="0.25">
      <c r="A146" s="7">
        <f>A145+1</f>
        <v>127</v>
      </c>
      <c r="B146" s="52" t="s">
        <v>161</v>
      </c>
      <c r="C146" s="53">
        <v>4811799001927</v>
      </c>
      <c r="D146" s="54">
        <v>10.65</v>
      </c>
      <c r="E146" s="6">
        <v>20</v>
      </c>
      <c r="F146" s="19">
        <f t="shared" ref="F146:F150" si="20">D146*1.2</f>
        <v>12.78</v>
      </c>
      <c r="G146" s="6">
        <v>0</v>
      </c>
      <c r="H146" s="11" t="s">
        <v>104</v>
      </c>
      <c r="I146" s="11" t="s">
        <v>140</v>
      </c>
      <c r="J146" s="11" t="s">
        <v>164</v>
      </c>
      <c r="K146" s="2"/>
    </row>
    <row r="147" spans="1:11" ht="23.25" customHeight="1" x14ac:dyDescent="0.25">
      <c r="A147" s="7">
        <f t="shared" ref="A147:A150" si="21">A146+1</f>
        <v>128</v>
      </c>
      <c r="B147" s="52" t="s">
        <v>171</v>
      </c>
      <c r="C147" s="53">
        <v>4811799001965</v>
      </c>
      <c r="D147" s="54">
        <v>8.27</v>
      </c>
      <c r="E147" s="6">
        <v>20</v>
      </c>
      <c r="F147" s="19">
        <f t="shared" si="20"/>
        <v>9.9239999999999995</v>
      </c>
      <c r="G147" s="6">
        <v>0</v>
      </c>
      <c r="H147" s="11" t="s">
        <v>187</v>
      </c>
      <c r="I147" s="11" t="s">
        <v>140</v>
      </c>
      <c r="J147" s="11" t="s">
        <v>164</v>
      </c>
      <c r="K147" s="2"/>
    </row>
    <row r="148" spans="1:11" ht="23.25" customHeight="1" x14ac:dyDescent="0.25">
      <c r="A148" s="7">
        <f t="shared" si="21"/>
        <v>129</v>
      </c>
      <c r="B148" s="52" t="s">
        <v>162</v>
      </c>
      <c r="C148" s="53">
        <v>4811799001941</v>
      </c>
      <c r="D148" s="54">
        <v>13.28</v>
      </c>
      <c r="E148" s="6">
        <v>20</v>
      </c>
      <c r="F148" s="19">
        <f t="shared" si="20"/>
        <v>15.935999999999998</v>
      </c>
      <c r="G148" s="6">
        <v>0</v>
      </c>
      <c r="H148" s="11" t="s">
        <v>104</v>
      </c>
      <c r="I148" s="11" t="s">
        <v>140</v>
      </c>
      <c r="J148" s="11" t="s">
        <v>164</v>
      </c>
      <c r="K148" s="2"/>
    </row>
    <row r="149" spans="1:11" ht="23.25" customHeight="1" x14ac:dyDescent="0.25">
      <c r="A149" s="7">
        <f t="shared" si="21"/>
        <v>130</v>
      </c>
      <c r="B149" s="52" t="s">
        <v>177</v>
      </c>
      <c r="C149" s="53">
        <v>4811799001903</v>
      </c>
      <c r="D149" s="54">
        <v>10.65</v>
      </c>
      <c r="E149" s="6">
        <v>20</v>
      </c>
      <c r="F149" s="19">
        <f t="shared" si="20"/>
        <v>12.78</v>
      </c>
      <c r="G149" s="6">
        <v>0</v>
      </c>
      <c r="H149" s="11" t="s">
        <v>104</v>
      </c>
      <c r="I149" s="11" t="s">
        <v>140</v>
      </c>
      <c r="J149" s="11" t="s">
        <v>164</v>
      </c>
      <c r="K149" s="2"/>
    </row>
    <row r="150" spans="1:11" ht="23.25" customHeight="1" x14ac:dyDescent="0.25">
      <c r="A150" s="7">
        <f t="shared" si="21"/>
        <v>131</v>
      </c>
      <c r="B150" s="52" t="s">
        <v>163</v>
      </c>
      <c r="C150" s="53">
        <v>4811799001958</v>
      </c>
      <c r="D150" s="54">
        <v>13.75</v>
      </c>
      <c r="E150" s="6">
        <v>20</v>
      </c>
      <c r="F150" s="19">
        <f t="shared" si="20"/>
        <v>16.5</v>
      </c>
      <c r="G150" s="6">
        <v>0</v>
      </c>
      <c r="H150" s="11" t="s">
        <v>104</v>
      </c>
      <c r="I150" s="11" t="s">
        <v>140</v>
      </c>
      <c r="J150" s="11" t="s">
        <v>164</v>
      </c>
      <c r="K150" s="2"/>
    </row>
    <row r="151" spans="1:11" ht="27.75" customHeight="1" x14ac:dyDescent="0.25">
      <c r="A151" s="79" t="s">
        <v>190</v>
      </c>
      <c r="B151" s="80"/>
      <c r="C151" s="80"/>
      <c r="D151" s="80"/>
      <c r="E151" s="80"/>
      <c r="F151" s="80"/>
      <c r="G151" s="80"/>
      <c r="H151" s="80"/>
      <c r="I151" s="80"/>
      <c r="J151" s="80"/>
      <c r="K151" s="31"/>
    </row>
    <row r="152" spans="1:11" ht="23.25" customHeight="1" x14ac:dyDescent="0.25">
      <c r="A152" s="33">
        <v>1</v>
      </c>
      <c r="B152" s="55" t="s">
        <v>142</v>
      </c>
      <c r="C152" s="56" t="s">
        <v>138</v>
      </c>
      <c r="D152" s="57">
        <v>19.11</v>
      </c>
      <c r="E152" s="36">
        <v>20</v>
      </c>
      <c r="F152" s="35">
        <f>D152*1.2</f>
        <v>22.931999999999999</v>
      </c>
      <c r="G152" s="6">
        <v>0</v>
      </c>
      <c r="H152" s="36" t="s">
        <v>137</v>
      </c>
      <c r="I152" s="38" t="s">
        <v>140</v>
      </c>
      <c r="J152" s="37" t="s">
        <v>164</v>
      </c>
    </row>
    <row r="153" spans="1:11" ht="23.25" customHeight="1" x14ac:dyDescent="0.25">
      <c r="A153" s="33">
        <f>A152+1</f>
        <v>2</v>
      </c>
      <c r="B153" s="55" t="s">
        <v>168</v>
      </c>
      <c r="C153" s="56" t="s">
        <v>138</v>
      </c>
      <c r="D153" s="57">
        <v>8.6199999999999992</v>
      </c>
      <c r="E153" s="36">
        <v>20</v>
      </c>
      <c r="F153" s="35">
        <f t="shared" ref="F153:F161" si="22">D153*1.2</f>
        <v>10.343999999999999</v>
      </c>
      <c r="G153" s="6">
        <v>0</v>
      </c>
      <c r="H153" s="36" t="s">
        <v>139</v>
      </c>
      <c r="I153" s="38" t="s">
        <v>140</v>
      </c>
      <c r="J153" s="37" t="s">
        <v>164</v>
      </c>
    </row>
    <row r="154" spans="1:11" ht="23.25" customHeight="1" x14ac:dyDescent="0.25">
      <c r="A154" s="33">
        <f t="shared" ref="A154:A161" si="23">A153+1</f>
        <v>3</v>
      </c>
      <c r="B154" s="55" t="s">
        <v>157</v>
      </c>
      <c r="C154" s="56" t="s">
        <v>138</v>
      </c>
      <c r="D154" s="57">
        <v>6.23</v>
      </c>
      <c r="E154" s="36">
        <v>20</v>
      </c>
      <c r="F154" s="35">
        <f t="shared" si="22"/>
        <v>7.476</v>
      </c>
      <c r="G154" s="6">
        <v>0</v>
      </c>
      <c r="H154" s="36" t="s">
        <v>137</v>
      </c>
      <c r="I154" s="38" t="s">
        <v>140</v>
      </c>
      <c r="J154" s="37" t="s">
        <v>164</v>
      </c>
    </row>
    <row r="155" spans="1:11" ht="23.25" customHeight="1" x14ac:dyDescent="0.25">
      <c r="A155" s="33">
        <f t="shared" si="23"/>
        <v>4</v>
      </c>
      <c r="B155" s="55" t="s">
        <v>165</v>
      </c>
      <c r="C155" s="56" t="s">
        <v>138</v>
      </c>
      <c r="D155" s="57">
        <v>11.24</v>
      </c>
      <c r="E155" s="36">
        <v>20</v>
      </c>
      <c r="F155" s="35">
        <f t="shared" si="22"/>
        <v>13.488</v>
      </c>
      <c r="G155" s="6">
        <v>0</v>
      </c>
      <c r="H155" s="36" t="s">
        <v>139</v>
      </c>
      <c r="I155" s="38" t="s">
        <v>140</v>
      </c>
      <c r="J155" s="37" t="s">
        <v>164</v>
      </c>
    </row>
    <row r="156" spans="1:11" ht="23.25" customHeight="1" x14ac:dyDescent="0.25">
      <c r="A156" s="33">
        <f t="shared" si="23"/>
        <v>5</v>
      </c>
      <c r="B156" s="55" t="s">
        <v>159</v>
      </c>
      <c r="C156" s="56" t="s">
        <v>132</v>
      </c>
      <c r="D156" s="57">
        <v>8.6300000000000008</v>
      </c>
      <c r="E156" s="36">
        <v>20</v>
      </c>
      <c r="F156" s="35">
        <f t="shared" si="22"/>
        <v>10.356</v>
      </c>
      <c r="G156" s="6">
        <v>0</v>
      </c>
      <c r="H156" s="36" t="s">
        <v>139</v>
      </c>
      <c r="I156" s="38" t="s">
        <v>140</v>
      </c>
      <c r="J156" s="37" t="s">
        <v>164</v>
      </c>
    </row>
    <row r="157" spans="1:11" ht="23.25" customHeight="1" x14ac:dyDescent="0.25">
      <c r="A157" s="33">
        <f t="shared" si="23"/>
        <v>6</v>
      </c>
      <c r="B157" s="55" t="s">
        <v>192</v>
      </c>
      <c r="C157" s="56" t="s">
        <v>132</v>
      </c>
      <c r="D157" s="57">
        <v>11.72</v>
      </c>
      <c r="E157" s="36">
        <v>20</v>
      </c>
      <c r="F157" s="35">
        <f t="shared" si="22"/>
        <v>14.064</v>
      </c>
      <c r="G157" s="6">
        <v>0</v>
      </c>
      <c r="H157" s="36" t="s">
        <v>137</v>
      </c>
      <c r="I157" s="36" t="s">
        <v>140</v>
      </c>
      <c r="J157" s="37" t="s">
        <v>164</v>
      </c>
    </row>
    <row r="158" spans="1:11" ht="23.25" customHeight="1" x14ac:dyDescent="0.25">
      <c r="A158" s="33">
        <f t="shared" si="23"/>
        <v>7</v>
      </c>
      <c r="B158" s="55" t="s">
        <v>210</v>
      </c>
      <c r="C158" s="56" t="s">
        <v>132</v>
      </c>
      <c r="D158" s="57">
        <v>11.48</v>
      </c>
      <c r="E158" s="36">
        <v>20</v>
      </c>
      <c r="F158" s="35">
        <f t="shared" si="22"/>
        <v>13.776</v>
      </c>
      <c r="G158" s="6">
        <v>0</v>
      </c>
      <c r="H158" s="36" t="s">
        <v>137</v>
      </c>
      <c r="I158" s="36" t="s">
        <v>140</v>
      </c>
      <c r="J158" s="37" t="s">
        <v>164</v>
      </c>
    </row>
    <row r="159" spans="1:11" ht="23.25" customHeight="1" x14ac:dyDescent="0.25">
      <c r="A159" s="33">
        <f t="shared" si="23"/>
        <v>8</v>
      </c>
      <c r="B159" s="55" t="s">
        <v>193</v>
      </c>
      <c r="C159" s="56" t="s">
        <v>132</v>
      </c>
      <c r="D159" s="57">
        <v>20.07</v>
      </c>
      <c r="E159" s="36">
        <v>20</v>
      </c>
      <c r="F159" s="35">
        <f t="shared" si="22"/>
        <v>24.084</v>
      </c>
      <c r="G159" s="6">
        <v>0</v>
      </c>
      <c r="H159" s="36" t="s">
        <v>137</v>
      </c>
      <c r="I159" s="36" t="s">
        <v>140</v>
      </c>
      <c r="J159" s="37" t="s">
        <v>164</v>
      </c>
    </row>
    <row r="160" spans="1:11" ht="23.25" customHeight="1" x14ac:dyDescent="0.25">
      <c r="A160" s="33">
        <f t="shared" si="23"/>
        <v>9</v>
      </c>
      <c r="B160" s="55" t="s">
        <v>169</v>
      </c>
      <c r="C160" s="56" t="s">
        <v>132</v>
      </c>
      <c r="D160" s="57">
        <v>16.73</v>
      </c>
      <c r="E160" s="36">
        <v>20</v>
      </c>
      <c r="F160" s="35">
        <f t="shared" si="22"/>
        <v>20.076000000000001</v>
      </c>
      <c r="G160" s="6">
        <v>0</v>
      </c>
      <c r="H160" s="36" t="s">
        <v>137</v>
      </c>
      <c r="I160" s="36" t="s">
        <v>140</v>
      </c>
      <c r="J160" s="37" t="s">
        <v>164</v>
      </c>
    </row>
    <row r="161" spans="1:10" ht="23.25" customHeight="1" x14ac:dyDescent="0.25">
      <c r="A161" s="33">
        <f t="shared" si="23"/>
        <v>10</v>
      </c>
      <c r="B161" s="55" t="s">
        <v>166</v>
      </c>
      <c r="C161" s="56" t="s">
        <v>132</v>
      </c>
      <c r="D161" s="57">
        <v>23.89</v>
      </c>
      <c r="E161" s="36">
        <v>20</v>
      </c>
      <c r="F161" s="35">
        <f t="shared" si="22"/>
        <v>28.667999999999999</v>
      </c>
      <c r="G161" s="6">
        <v>0</v>
      </c>
      <c r="H161" s="36" t="s">
        <v>137</v>
      </c>
      <c r="I161" s="36" t="s">
        <v>140</v>
      </c>
      <c r="J161" s="37" t="s">
        <v>164</v>
      </c>
    </row>
    <row r="162" spans="1:10" ht="17.25" customHeight="1" x14ac:dyDescent="0.25">
      <c r="A162" s="71" t="s">
        <v>128</v>
      </c>
      <c r="B162" s="71"/>
      <c r="C162" s="71"/>
      <c r="D162" s="71"/>
      <c r="E162" s="71"/>
      <c r="F162" s="71"/>
      <c r="G162" s="71"/>
      <c r="H162" s="71"/>
      <c r="I162" s="71"/>
      <c r="J162" s="71"/>
    </row>
    <row r="163" spans="1:10" ht="40.5" customHeight="1" x14ac:dyDescent="0.25">
      <c r="A163" s="7" t="s">
        <v>2</v>
      </c>
      <c r="B163" s="21" t="s">
        <v>127</v>
      </c>
      <c r="C163" s="6" t="s">
        <v>129</v>
      </c>
      <c r="D163" s="17" t="s">
        <v>5</v>
      </c>
      <c r="E163" s="6" t="s">
        <v>6</v>
      </c>
      <c r="F163" s="16" t="s">
        <v>7</v>
      </c>
      <c r="G163" s="59" t="s">
        <v>220</v>
      </c>
      <c r="H163" s="6" t="s">
        <v>130</v>
      </c>
      <c r="I163" s="22" t="s">
        <v>9</v>
      </c>
      <c r="J163" s="16" t="s">
        <v>131</v>
      </c>
    </row>
    <row r="164" spans="1:10" ht="23.25" customHeight="1" x14ac:dyDescent="0.25">
      <c r="A164" s="33">
        <v>1</v>
      </c>
      <c r="B164" s="65" t="s">
        <v>234</v>
      </c>
      <c r="C164" s="56" t="s">
        <v>227</v>
      </c>
      <c r="D164" s="57">
        <v>6.7</v>
      </c>
      <c r="E164" s="6">
        <v>10</v>
      </c>
      <c r="F164" s="17">
        <f t="shared" ref="F164:F165" si="24">D164*1.1</f>
        <v>7.370000000000001</v>
      </c>
      <c r="G164" s="58">
        <v>10</v>
      </c>
      <c r="H164" s="6" t="s">
        <v>200</v>
      </c>
      <c r="I164" s="22" t="s">
        <v>141</v>
      </c>
      <c r="J164" s="17">
        <v>7.29</v>
      </c>
    </row>
    <row r="165" spans="1:10" ht="23.25" customHeight="1" x14ac:dyDescent="0.25">
      <c r="A165" s="33">
        <f>A164+1</f>
        <v>2</v>
      </c>
      <c r="B165" s="65" t="s">
        <v>255</v>
      </c>
      <c r="C165" s="56" t="s">
        <v>158</v>
      </c>
      <c r="D165" s="57">
        <v>9.86</v>
      </c>
      <c r="E165" s="6">
        <v>10</v>
      </c>
      <c r="F165" s="17">
        <f t="shared" si="24"/>
        <v>10.846</v>
      </c>
      <c r="G165" s="6">
        <v>0</v>
      </c>
      <c r="H165" s="6" t="s">
        <v>256</v>
      </c>
      <c r="I165" s="22" t="s">
        <v>141</v>
      </c>
      <c r="J165" s="17">
        <v>10.4</v>
      </c>
    </row>
    <row r="166" spans="1:10" ht="23.25" customHeight="1" x14ac:dyDescent="0.25">
      <c r="A166" s="33">
        <f>A165+1</f>
        <v>3</v>
      </c>
      <c r="B166" s="60" t="s">
        <v>214</v>
      </c>
      <c r="C166" s="61" t="s">
        <v>132</v>
      </c>
      <c r="D166" s="62">
        <v>13.77</v>
      </c>
      <c r="E166" s="6">
        <v>10</v>
      </c>
      <c r="F166" s="17">
        <f t="shared" ref="F166" si="25">D166*1.1</f>
        <v>15.147</v>
      </c>
      <c r="G166" s="6">
        <v>0</v>
      </c>
      <c r="H166" s="6" t="s">
        <v>133</v>
      </c>
      <c r="I166" s="22" t="s">
        <v>141</v>
      </c>
      <c r="J166" s="17">
        <f>D166+0.54</f>
        <v>14.309999999999999</v>
      </c>
    </row>
    <row r="167" spans="1:10" ht="23.25" customHeight="1" x14ac:dyDescent="0.25">
      <c r="A167" s="33">
        <f t="shared" ref="A167:A191" si="26">A166+1</f>
        <v>4</v>
      </c>
      <c r="B167" s="60" t="s">
        <v>207</v>
      </c>
      <c r="C167" s="61" t="s">
        <v>132</v>
      </c>
      <c r="D167" s="62">
        <v>11.43</v>
      </c>
      <c r="E167" s="36">
        <v>20</v>
      </c>
      <c r="F167" s="35">
        <f>D167*1.2</f>
        <v>13.715999999999999</v>
      </c>
      <c r="G167" s="6">
        <v>0</v>
      </c>
      <c r="H167" s="36" t="s">
        <v>133</v>
      </c>
      <c r="I167" s="38" t="s">
        <v>141</v>
      </c>
      <c r="J167" s="17">
        <f t="shared" ref="J167:J191" si="27">D167+0.54</f>
        <v>11.969999999999999</v>
      </c>
    </row>
    <row r="168" spans="1:10" ht="23.25" customHeight="1" x14ac:dyDescent="0.25">
      <c r="A168" s="33">
        <f t="shared" si="26"/>
        <v>5</v>
      </c>
      <c r="B168" s="60" t="s">
        <v>235</v>
      </c>
      <c r="C168" s="61" t="s">
        <v>132</v>
      </c>
      <c r="D168" s="62">
        <v>7.02</v>
      </c>
      <c r="E168" s="36">
        <v>10</v>
      </c>
      <c r="F168" s="35">
        <f>D168*1.1</f>
        <v>7.7220000000000004</v>
      </c>
      <c r="G168" s="6">
        <v>0</v>
      </c>
      <c r="H168" s="36" t="s">
        <v>136</v>
      </c>
      <c r="I168" s="38" t="s">
        <v>141</v>
      </c>
      <c r="J168" s="17">
        <f t="shared" si="27"/>
        <v>7.56</v>
      </c>
    </row>
    <row r="169" spans="1:10" ht="23.25" customHeight="1" x14ac:dyDescent="0.25">
      <c r="A169" s="33">
        <f t="shared" si="26"/>
        <v>6</v>
      </c>
      <c r="B169" s="60" t="s">
        <v>236</v>
      </c>
      <c r="C169" s="61" t="s">
        <v>132</v>
      </c>
      <c r="D169" s="62">
        <v>6.14</v>
      </c>
      <c r="E169" s="36">
        <v>10</v>
      </c>
      <c r="F169" s="35">
        <f t="shared" ref="F169:F173" si="28">D169*1.1</f>
        <v>6.7540000000000004</v>
      </c>
      <c r="G169" s="6">
        <v>0</v>
      </c>
      <c r="H169" s="36" t="s">
        <v>133</v>
      </c>
      <c r="I169" s="38" t="s">
        <v>141</v>
      </c>
      <c r="J169" s="17">
        <f>D169+0.54</f>
        <v>6.68</v>
      </c>
    </row>
    <row r="170" spans="1:10" ht="23.25" customHeight="1" x14ac:dyDescent="0.25">
      <c r="A170" s="33">
        <f t="shared" si="26"/>
        <v>7</v>
      </c>
      <c r="B170" s="60" t="s">
        <v>243</v>
      </c>
      <c r="C170" s="61" t="s">
        <v>132</v>
      </c>
      <c r="D170" s="62">
        <v>2.63</v>
      </c>
      <c r="E170" s="36">
        <v>10</v>
      </c>
      <c r="F170" s="35">
        <f t="shared" si="28"/>
        <v>2.8930000000000002</v>
      </c>
      <c r="G170" s="58">
        <v>10</v>
      </c>
      <c r="H170" s="36" t="s">
        <v>135</v>
      </c>
      <c r="I170" s="38" t="s">
        <v>141</v>
      </c>
      <c r="J170" s="17">
        <v>3.22</v>
      </c>
    </row>
    <row r="171" spans="1:10" ht="23.25" customHeight="1" x14ac:dyDescent="0.25">
      <c r="A171" s="33">
        <f t="shared" si="26"/>
        <v>8</v>
      </c>
      <c r="B171" s="60" t="s">
        <v>230</v>
      </c>
      <c r="C171" s="61" t="s">
        <v>167</v>
      </c>
      <c r="D171" s="62">
        <v>3.69</v>
      </c>
      <c r="E171" s="36">
        <v>10</v>
      </c>
      <c r="F171" s="35">
        <f t="shared" si="28"/>
        <v>4.0590000000000002</v>
      </c>
      <c r="G171" s="58">
        <v>10</v>
      </c>
      <c r="H171" s="36" t="s">
        <v>134</v>
      </c>
      <c r="I171" s="38" t="s">
        <v>141</v>
      </c>
      <c r="J171" s="17">
        <v>4.28</v>
      </c>
    </row>
    <row r="172" spans="1:10" ht="23.25" customHeight="1" x14ac:dyDescent="0.25">
      <c r="A172" s="33">
        <f t="shared" si="26"/>
        <v>9</v>
      </c>
      <c r="B172" s="60" t="s">
        <v>245</v>
      </c>
      <c r="C172" s="61" t="s">
        <v>231</v>
      </c>
      <c r="D172" s="62">
        <v>2.97</v>
      </c>
      <c r="E172" s="36">
        <v>10</v>
      </c>
      <c r="F172" s="35">
        <f t="shared" si="28"/>
        <v>3.2670000000000003</v>
      </c>
      <c r="G172" s="6">
        <v>0</v>
      </c>
      <c r="H172" s="36" t="s">
        <v>246</v>
      </c>
      <c r="I172" s="38" t="s">
        <v>141</v>
      </c>
      <c r="J172" s="17"/>
    </row>
    <row r="173" spans="1:10" ht="23.25" customHeight="1" x14ac:dyDescent="0.25">
      <c r="A173" s="33">
        <f t="shared" si="26"/>
        <v>10</v>
      </c>
      <c r="B173" s="65" t="s">
        <v>261</v>
      </c>
      <c r="C173" s="56" t="s">
        <v>231</v>
      </c>
      <c r="D173" s="57">
        <v>5.77</v>
      </c>
      <c r="E173" s="36">
        <v>10</v>
      </c>
      <c r="F173" s="35">
        <f t="shared" si="28"/>
        <v>6.3470000000000004</v>
      </c>
      <c r="G173" s="58">
        <v>7.21</v>
      </c>
      <c r="H173" s="36" t="s">
        <v>262</v>
      </c>
      <c r="I173" s="38" t="s">
        <v>141</v>
      </c>
      <c r="J173" s="17">
        <v>6.31</v>
      </c>
    </row>
    <row r="174" spans="1:10" ht="23.25" customHeight="1" x14ac:dyDescent="0.25">
      <c r="A174" s="33">
        <f t="shared" si="26"/>
        <v>11</v>
      </c>
      <c r="B174" s="60" t="s">
        <v>208</v>
      </c>
      <c r="C174" s="61" t="s">
        <v>132</v>
      </c>
      <c r="D174" s="62">
        <v>6.33</v>
      </c>
      <c r="E174" s="36">
        <v>10</v>
      </c>
      <c r="F174" s="35">
        <f t="shared" ref="F174:F175" si="29">D174*1.1</f>
        <v>6.963000000000001</v>
      </c>
      <c r="G174" s="6">
        <v>0</v>
      </c>
      <c r="H174" s="36" t="s">
        <v>133</v>
      </c>
      <c r="I174" s="38" t="s">
        <v>141</v>
      </c>
      <c r="J174" s="17">
        <f t="shared" si="27"/>
        <v>6.87</v>
      </c>
    </row>
    <row r="175" spans="1:10" ht="23.25" customHeight="1" x14ac:dyDescent="0.25">
      <c r="A175" s="33">
        <f t="shared" si="26"/>
        <v>12</v>
      </c>
      <c r="B175" s="65" t="s">
        <v>258</v>
      </c>
      <c r="C175" s="56" t="s">
        <v>259</v>
      </c>
      <c r="D175" s="57">
        <v>5.26</v>
      </c>
      <c r="E175" s="36">
        <v>10</v>
      </c>
      <c r="F175" s="35">
        <f t="shared" si="29"/>
        <v>5.7860000000000005</v>
      </c>
      <c r="G175" s="58">
        <v>10</v>
      </c>
      <c r="H175" s="36" t="s">
        <v>136</v>
      </c>
      <c r="I175" s="38" t="s">
        <v>141</v>
      </c>
      <c r="J175" s="17">
        <v>5.85</v>
      </c>
    </row>
    <row r="176" spans="1:10" ht="23.25" customHeight="1" x14ac:dyDescent="0.25">
      <c r="A176" s="33">
        <f t="shared" si="26"/>
        <v>13</v>
      </c>
      <c r="B176" s="60" t="s">
        <v>211</v>
      </c>
      <c r="C176" s="61" t="s">
        <v>132</v>
      </c>
      <c r="D176" s="62">
        <v>5.2</v>
      </c>
      <c r="E176" s="36">
        <v>10</v>
      </c>
      <c r="F176" s="35">
        <f t="shared" ref="F176:F191" si="30">D176*1.1</f>
        <v>5.7200000000000006</v>
      </c>
      <c r="G176" s="6">
        <v>0</v>
      </c>
      <c r="H176" s="36" t="s">
        <v>222</v>
      </c>
      <c r="I176" s="38" t="s">
        <v>141</v>
      </c>
      <c r="J176" s="17">
        <f t="shared" si="27"/>
        <v>5.74</v>
      </c>
    </row>
    <row r="177" spans="1:10" ht="23.25" customHeight="1" x14ac:dyDescent="0.25">
      <c r="A177" s="33">
        <f t="shared" si="26"/>
        <v>14</v>
      </c>
      <c r="B177" s="65" t="s">
        <v>257</v>
      </c>
      <c r="C177" s="56" t="s">
        <v>227</v>
      </c>
      <c r="D177" s="57">
        <v>14.19</v>
      </c>
      <c r="E177" s="36">
        <v>10</v>
      </c>
      <c r="F177" s="35">
        <f t="shared" si="30"/>
        <v>15.609</v>
      </c>
      <c r="G177" s="58">
        <v>10</v>
      </c>
      <c r="H177" s="36" t="s">
        <v>212</v>
      </c>
      <c r="I177" s="38" t="s">
        <v>141</v>
      </c>
      <c r="J177" s="17">
        <v>14.78</v>
      </c>
    </row>
    <row r="178" spans="1:10" ht="23.25" customHeight="1" x14ac:dyDescent="0.25">
      <c r="A178" s="33">
        <f t="shared" si="26"/>
        <v>15</v>
      </c>
      <c r="B178" s="60" t="s">
        <v>247</v>
      </c>
      <c r="C178" s="61" t="s">
        <v>132</v>
      </c>
      <c r="D178" s="62">
        <v>27.16</v>
      </c>
      <c r="E178" s="36">
        <v>10</v>
      </c>
      <c r="F178" s="35">
        <f t="shared" si="30"/>
        <v>29.876000000000001</v>
      </c>
      <c r="G178" s="6">
        <v>0</v>
      </c>
      <c r="H178" s="36" t="s">
        <v>212</v>
      </c>
      <c r="I178" s="38" t="s">
        <v>141</v>
      </c>
      <c r="J178" s="17">
        <f t="shared" si="27"/>
        <v>27.7</v>
      </c>
    </row>
    <row r="179" spans="1:10" ht="23.25" customHeight="1" x14ac:dyDescent="0.25">
      <c r="A179" s="33">
        <f t="shared" si="26"/>
        <v>16</v>
      </c>
      <c r="B179" s="60" t="s">
        <v>250</v>
      </c>
      <c r="C179" s="61" t="s">
        <v>132</v>
      </c>
      <c r="D179" s="62">
        <v>2.7</v>
      </c>
      <c r="E179" s="36">
        <v>10</v>
      </c>
      <c r="F179" s="35">
        <f t="shared" si="30"/>
        <v>2.9700000000000006</v>
      </c>
      <c r="G179" s="58">
        <v>10</v>
      </c>
      <c r="H179" s="36" t="s">
        <v>225</v>
      </c>
      <c r="I179" s="38" t="s">
        <v>141</v>
      </c>
      <c r="J179" s="17">
        <v>3.29</v>
      </c>
    </row>
    <row r="180" spans="1:10" ht="23.25" customHeight="1" x14ac:dyDescent="0.25">
      <c r="A180" s="33">
        <f t="shared" si="26"/>
        <v>17</v>
      </c>
      <c r="B180" s="60" t="s">
        <v>233</v>
      </c>
      <c r="C180" s="61" t="s">
        <v>167</v>
      </c>
      <c r="D180" s="62">
        <v>4.0599999999999996</v>
      </c>
      <c r="E180" s="36">
        <v>10</v>
      </c>
      <c r="F180" s="17">
        <f t="shared" si="30"/>
        <v>4.4660000000000002</v>
      </c>
      <c r="G180" s="58">
        <v>10</v>
      </c>
      <c r="H180" s="6" t="s">
        <v>134</v>
      </c>
      <c r="I180" s="22" t="s">
        <v>141</v>
      </c>
      <c r="J180" s="17">
        <v>4.6500000000000004</v>
      </c>
    </row>
    <row r="181" spans="1:10" ht="23.25" customHeight="1" x14ac:dyDescent="0.25">
      <c r="A181" s="33">
        <f t="shared" si="26"/>
        <v>18</v>
      </c>
      <c r="B181" s="60" t="s">
        <v>248</v>
      </c>
      <c r="C181" s="61" t="s">
        <v>231</v>
      </c>
      <c r="D181" s="62">
        <v>2.99</v>
      </c>
      <c r="E181" s="36">
        <v>10</v>
      </c>
      <c r="F181" s="17">
        <f t="shared" si="30"/>
        <v>3.2890000000000006</v>
      </c>
      <c r="G181" s="6">
        <v>0</v>
      </c>
      <c r="H181" s="6" t="s">
        <v>232</v>
      </c>
      <c r="I181" s="22" t="s">
        <v>141</v>
      </c>
      <c r="J181" s="17"/>
    </row>
    <row r="182" spans="1:10" ht="23.25" customHeight="1" x14ac:dyDescent="0.25">
      <c r="A182" s="33">
        <f t="shared" si="26"/>
        <v>19</v>
      </c>
      <c r="B182" s="60" t="s">
        <v>223</v>
      </c>
      <c r="C182" s="61" t="s">
        <v>132</v>
      </c>
      <c r="D182" s="62">
        <v>3.12</v>
      </c>
      <c r="E182" s="36">
        <v>10</v>
      </c>
      <c r="F182" s="17">
        <f t="shared" si="30"/>
        <v>3.4320000000000004</v>
      </c>
      <c r="G182" s="6">
        <v>0</v>
      </c>
      <c r="H182" s="6" t="s">
        <v>237</v>
      </c>
      <c r="I182" s="22" t="s">
        <v>141</v>
      </c>
      <c r="J182" s="17">
        <f t="shared" si="27"/>
        <v>3.66</v>
      </c>
    </row>
    <row r="183" spans="1:10" ht="23.25" customHeight="1" x14ac:dyDescent="0.25">
      <c r="A183" s="33">
        <f t="shared" si="26"/>
        <v>20</v>
      </c>
      <c r="B183" s="60" t="s">
        <v>242</v>
      </c>
      <c r="C183" s="61" t="s">
        <v>249</v>
      </c>
      <c r="D183" s="62">
        <v>7.96</v>
      </c>
      <c r="E183" s="36">
        <v>10</v>
      </c>
      <c r="F183" s="17">
        <f t="shared" si="30"/>
        <v>8.7560000000000002</v>
      </c>
      <c r="G183" s="58">
        <v>10</v>
      </c>
      <c r="H183" s="6" t="s">
        <v>136</v>
      </c>
      <c r="I183" s="22" t="s">
        <v>141</v>
      </c>
      <c r="J183" s="17">
        <v>8.56</v>
      </c>
    </row>
    <row r="184" spans="1:10" ht="23.25" customHeight="1" x14ac:dyDescent="0.25">
      <c r="A184" s="33">
        <f t="shared" si="26"/>
        <v>21</v>
      </c>
      <c r="B184" s="60" t="s">
        <v>226</v>
      </c>
      <c r="C184" s="63" t="s">
        <v>227</v>
      </c>
      <c r="D184" s="62">
        <v>8.42</v>
      </c>
      <c r="E184" s="6">
        <v>10</v>
      </c>
      <c r="F184" s="17">
        <f t="shared" ref="F184:F185" si="31">D184*1.1</f>
        <v>9.2620000000000005</v>
      </c>
      <c r="G184" s="6">
        <v>0</v>
      </c>
      <c r="H184" s="6" t="s">
        <v>225</v>
      </c>
      <c r="I184" s="22" t="s">
        <v>141</v>
      </c>
      <c r="J184" s="17">
        <f t="shared" ref="J184:J185" si="32">D184+0.54</f>
        <v>8.9600000000000009</v>
      </c>
    </row>
    <row r="185" spans="1:10" ht="23.25" customHeight="1" x14ac:dyDescent="0.25">
      <c r="A185" s="33">
        <f t="shared" si="26"/>
        <v>22</v>
      </c>
      <c r="B185" s="60" t="s">
        <v>224</v>
      </c>
      <c r="C185" s="63" t="s">
        <v>132</v>
      </c>
      <c r="D185" s="62">
        <v>5.12</v>
      </c>
      <c r="E185" s="6">
        <v>10</v>
      </c>
      <c r="F185" s="17">
        <f t="shared" si="31"/>
        <v>5.6320000000000006</v>
      </c>
      <c r="G185" s="6">
        <v>0</v>
      </c>
      <c r="H185" s="6" t="s">
        <v>200</v>
      </c>
      <c r="I185" s="22" t="s">
        <v>141</v>
      </c>
      <c r="J185" s="17">
        <f t="shared" si="32"/>
        <v>5.66</v>
      </c>
    </row>
    <row r="186" spans="1:10" ht="23.25" customHeight="1" x14ac:dyDescent="0.25">
      <c r="A186" s="33">
        <f t="shared" si="26"/>
        <v>23</v>
      </c>
      <c r="B186" s="60" t="s">
        <v>251</v>
      </c>
      <c r="C186" s="63" t="s">
        <v>158</v>
      </c>
      <c r="D186" s="62">
        <v>8.01</v>
      </c>
      <c r="E186" s="6">
        <v>10</v>
      </c>
      <c r="F186" s="17">
        <f t="shared" si="30"/>
        <v>8.8109999999999999</v>
      </c>
      <c r="G186" s="58">
        <v>10</v>
      </c>
      <c r="H186" s="6" t="s">
        <v>252</v>
      </c>
      <c r="I186" s="22" t="s">
        <v>141</v>
      </c>
      <c r="J186" s="17">
        <v>8.6</v>
      </c>
    </row>
    <row r="187" spans="1:10" ht="23.25" customHeight="1" x14ac:dyDescent="0.25">
      <c r="A187" s="33">
        <f t="shared" si="26"/>
        <v>24</v>
      </c>
      <c r="B187" s="60" t="s">
        <v>228</v>
      </c>
      <c r="C187" s="61" t="s">
        <v>209</v>
      </c>
      <c r="D187" s="62">
        <v>8.48</v>
      </c>
      <c r="E187" s="6">
        <v>10</v>
      </c>
      <c r="F187" s="17">
        <f t="shared" si="30"/>
        <v>9.3280000000000012</v>
      </c>
      <c r="G187" s="6">
        <v>0</v>
      </c>
      <c r="H187" s="6" t="s">
        <v>134</v>
      </c>
      <c r="I187" s="22" t="s">
        <v>141</v>
      </c>
      <c r="J187" s="17">
        <f t="shared" si="27"/>
        <v>9.02</v>
      </c>
    </row>
    <row r="188" spans="1:10" ht="23.25" customHeight="1" x14ac:dyDescent="0.25">
      <c r="A188" s="33">
        <f t="shared" si="26"/>
        <v>25</v>
      </c>
      <c r="B188" s="55" t="s">
        <v>238</v>
      </c>
      <c r="C188" s="56" t="s">
        <v>260</v>
      </c>
      <c r="D188" s="57">
        <v>5.0599999999999996</v>
      </c>
      <c r="E188" s="6">
        <v>10</v>
      </c>
      <c r="F188" s="17">
        <f t="shared" si="30"/>
        <v>5.5659999999999998</v>
      </c>
      <c r="G188" s="58">
        <v>10</v>
      </c>
      <c r="H188" s="6" t="s">
        <v>229</v>
      </c>
      <c r="I188" s="22" t="s">
        <v>141</v>
      </c>
      <c r="J188" s="17">
        <v>5.65</v>
      </c>
    </row>
    <row r="189" spans="1:10" ht="23.25" customHeight="1" x14ac:dyDescent="0.25">
      <c r="A189" s="33">
        <f t="shared" si="26"/>
        <v>26</v>
      </c>
      <c r="B189" s="64" t="s">
        <v>253</v>
      </c>
      <c r="C189" s="61" t="s">
        <v>254</v>
      </c>
      <c r="D189" s="62">
        <v>6.25</v>
      </c>
      <c r="E189" s="6">
        <v>10</v>
      </c>
      <c r="F189" s="17">
        <f t="shared" ref="F189:F190" si="33">D189*1.1</f>
        <v>6.8750000000000009</v>
      </c>
      <c r="G189" s="58">
        <v>10</v>
      </c>
      <c r="H189" s="6" t="s">
        <v>136</v>
      </c>
      <c r="I189" s="22" t="s">
        <v>141</v>
      </c>
      <c r="J189" s="17">
        <v>6.84</v>
      </c>
    </row>
    <row r="190" spans="1:10" ht="23.25" customHeight="1" x14ac:dyDescent="0.25">
      <c r="A190" s="33">
        <f t="shared" si="26"/>
        <v>27</v>
      </c>
      <c r="B190" s="64" t="s">
        <v>239</v>
      </c>
      <c r="C190" s="61" t="s">
        <v>240</v>
      </c>
      <c r="D190" s="62">
        <v>5.78</v>
      </c>
      <c r="E190" s="6">
        <v>10</v>
      </c>
      <c r="F190" s="17">
        <f t="shared" si="33"/>
        <v>6.3580000000000005</v>
      </c>
      <c r="G190" s="58">
        <v>10</v>
      </c>
      <c r="H190" s="6" t="s">
        <v>241</v>
      </c>
      <c r="I190" s="22" t="s">
        <v>141</v>
      </c>
      <c r="J190" s="17">
        <v>6.37</v>
      </c>
    </row>
    <row r="191" spans="1:10" ht="23.25" customHeight="1" x14ac:dyDescent="0.25">
      <c r="A191" s="33">
        <f t="shared" si="26"/>
        <v>28</v>
      </c>
      <c r="B191" s="64" t="s">
        <v>213</v>
      </c>
      <c r="C191" s="61" t="s">
        <v>158</v>
      </c>
      <c r="D191" s="62">
        <v>5.95</v>
      </c>
      <c r="E191" s="6">
        <v>10</v>
      </c>
      <c r="F191" s="17">
        <f t="shared" si="30"/>
        <v>6.5450000000000008</v>
      </c>
      <c r="G191" s="6">
        <v>0</v>
      </c>
      <c r="H191" s="6" t="s">
        <v>135</v>
      </c>
      <c r="I191" s="22" t="s">
        <v>141</v>
      </c>
      <c r="J191" s="17">
        <f t="shared" si="27"/>
        <v>6.49</v>
      </c>
    </row>
    <row r="192" spans="1:10" ht="18" customHeight="1" x14ac:dyDescent="0.25">
      <c r="B192" s="47"/>
      <c r="C192" s="48" t="s">
        <v>215</v>
      </c>
      <c r="D192" s="49"/>
      <c r="E192" s="49"/>
      <c r="F192" s="50"/>
      <c r="G192" s="50"/>
      <c r="H192" s="51"/>
      <c r="I192" s="18"/>
    </row>
    <row r="193" spans="2:9" ht="12" customHeight="1" x14ac:dyDescent="0.25">
      <c r="B193" s="47"/>
      <c r="C193" s="48" t="s">
        <v>216</v>
      </c>
      <c r="D193" s="49"/>
      <c r="E193" s="49"/>
      <c r="F193" s="50"/>
      <c r="G193" s="50"/>
      <c r="H193" s="51"/>
      <c r="I193" s="18"/>
    </row>
    <row r="194" spans="2:9" ht="15.75" customHeight="1" x14ac:dyDescent="0.25">
      <c r="B194" s="47"/>
      <c r="C194" s="39" t="s">
        <v>217</v>
      </c>
      <c r="D194" s="49"/>
      <c r="E194" s="49"/>
      <c r="F194" s="50"/>
      <c r="G194" s="50"/>
      <c r="I194" s="18"/>
    </row>
    <row r="195" spans="2:9" ht="15.75" customHeight="1" x14ac:dyDescent="0.25">
      <c r="B195" s="47"/>
      <c r="C195" s="39" t="s">
        <v>218</v>
      </c>
      <c r="D195" s="49"/>
      <c r="E195" s="49"/>
      <c r="F195" s="50"/>
      <c r="G195" s="50"/>
      <c r="I195" s="18"/>
    </row>
    <row r="196" spans="2:9" ht="23.25" customHeight="1" x14ac:dyDescent="0.25">
      <c r="C196" s="40" t="s">
        <v>219</v>
      </c>
      <c r="D196" s="15"/>
      <c r="E196" s="15"/>
      <c r="I196" s="18"/>
    </row>
    <row r="197" spans="2:9" ht="0.75" customHeight="1" x14ac:dyDescent="0.25">
      <c r="D197" s="15"/>
      <c r="E197" s="15"/>
      <c r="I197" s="18"/>
    </row>
    <row r="198" spans="2:9" hidden="1" x14ac:dyDescent="0.25"/>
    <row r="199" spans="2:9" hidden="1" x14ac:dyDescent="0.25"/>
    <row r="200" spans="2:9" hidden="1" x14ac:dyDescent="0.25"/>
    <row r="201" spans="2:9" hidden="1" x14ac:dyDescent="0.25"/>
  </sheetData>
  <sortState ref="A174:I217">
    <sortCondition ref="B174:B217"/>
  </sortState>
  <mergeCells count="13">
    <mergeCell ref="A144:J144"/>
    <mergeCell ref="A1:J5"/>
    <mergeCell ref="A6:J6"/>
    <mergeCell ref="A9:J9"/>
    <mergeCell ref="A162:J162"/>
    <mergeCell ref="A7:J7"/>
    <mergeCell ref="A24:J24"/>
    <mergeCell ref="A30:J30"/>
    <mergeCell ref="A38:J38"/>
    <mergeCell ref="A61:J61"/>
    <mergeCell ref="A119:J119"/>
    <mergeCell ref="A132:J132"/>
    <mergeCell ref="A151:J151"/>
  </mergeCells>
  <hyperlinks>
    <hyperlink ref="C196" r:id="rId1" display="mailto:ivasiplus@mail.ru"/>
  </hyperlinks>
  <pageMargins left="0.31496062992125984" right="0.31496062992125984" top="0.23622047244094491" bottom="0.15748031496062992" header="0.31496062992125984" footer="0.31496062992125984"/>
  <pageSetup paperSize="9" scale="67" fitToHeight="0" orientation="portrait" r:id="rId2"/>
  <rowBreaks count="1" manualBreakCount="1">
    <brk id="14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E10" sqref="E10"/>
    </sheetView>
  </sheetViews>
  <sheetFormatPr defaultRowHeight="15" x14ac:dyDescent="0.25"/>
  <sheetData>
    <row r="1" spans="1:10" x14ac:dyDescent="0.25">
      <c r="A1" s="69"/>
      <c r="B1" s="69"/>
      <c r="C1" s="69"/>
      <c r="D1" s="69"/>
      <c r="E1" s="69"/>
      <c r="F1" s="69"/>
      <c r="G1" s="69"/>
      <c r="H1" s="69"/>
      <c r="I1" s="69"/>
      <c r="J1" s="2"/>
    </row>
    <row r="2" spans="1:10" x14ac:dyDescent="0.25">
      <c r="A2" s="69"/>
      <c r="B2" s="69"/>
      <c r="C2" s="69"/>
      <c r="D2" s="69"/>
      <c r="E2" s="69"/>
      <c r="F2" s="69"/>
      <c r="G2" s="69"/>
      <c r="H2" s="69"/>
      <c r="I2" s="69"/>
      <c r="J2" s="2"/>
    </row>
    <row r="3" spans="1:10" x14ac:dyDescent="0.25">
      <c r="A3" s="69"/>
      <c r="B3" s="69"/>
      <c r="C3" s="69"/>
      <c r="D3" s="69"/>
      <c r="E3" s="69"/>
      <c r="F3" s="69"/>
      <c r="G3" s="69"/>
      <c r="H3" s="69"/>
      <c r="I3" s="69"/>
      <c r="J3" s="2"/>
    </row>
    <row r="4" spans="1:10" x14ac:dyDescent="0.25">
      <c r="A4" s="69"/>
      <c r="B4" s="69"/>
      <c r="C4" s="69"/>
      <c r="D4" s="69"/>
      <c r="E4" s="69"/>
      <c r="F4" s="69"/>
      <c r="G4" s="69"/>
      <c r="H4" s="69"/>
      <c r="I4" s="69"/>
      <c r="J4" s="2"/>
    </row>
    <row r="5" spans="1:10" x14ac:dyDescent="0.25">
      <c r="A5" s="69"/>
      <c r="B5" s="69"/>
      <c r="C5" s="69"/>
      <c r="D5" s="69"/>
      <c r="E5" s="69"/>
      <c r="F5" s="69"/>
      <c r="G5" s="69"/>
      <c r="H5" s="69"/>
      <c r="I5" s="69"/>
      <c r="J5" s="2"/>
    </row>
    <row r="6" spans="1:10" ht="18.75" x14ac:dyDescent="0.3">
      <c r="A6" s="70" t="s">
        <v>0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ht="15.75" x14ac:dyDescent="0.25">
      <c r="A7" s="81" t="s">
        <v>1</v>
      </c>
      <c r="B7" s="81"/>
      <c r="C7" s="81"/>
      <c r="D7" s="81"/>
      <c r="E7" s="81"/>
      <c r="F7" s="81"/>
      <c r="G7" s="81"/>
      <c r="H7" s="81"/>
      <c r="I7" s="81"/>
      <c r="J7" s="81"/>
    </row>
  </sheetData>
  <mergeCells count="3">
    <mergeCell ref="A1:I5"/>
    <mergeCell ref="A6:J6"/>
    <mergeCell ref="A7:J7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RePack, SanBuild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BEST</cp:lastModifiedBy>
  <cp:lastPrinted>2023-02-03T08:00:20Z</cp:lastPrinted>
  <dcterms:created xsi:type="dcterms:W3CDTF">2020-02-07T05:45:31Z</dcterms:created>
  <dcterms:modified xsi:type="dcterms:W3CDTF">2023-02-03T13:37:53Z</dcterms:modified>
</cp:coreProperties>
</file>